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uinbranche Nederland\Belangenbehartiging en beleid\CAO\2022\"/>
    </mc:Choice>
  </mc:AlternateContent>
  <xr:revisionPtr revIDLastSave="0" documentId="8_{EBC25AC9-204C-452A-A5AD-7C4F08731681}" xr6:coauthVersionLast="47" xr6:coauthVersionMax="47" xr10:uidLastSave="{00000000-0000-0000-0000-000000000000}"/>
  <bookViews>
    <workbookView xWindow="-108" yWindow="-108" windowWidth="23256" windowHeight="12576" xr2:uid="{F57F4D95-A139-4358-B806-316D870471C7}"/>
  </bookViews>
  <sheets>
    <sheet name="Tuincentra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4" l="1"/>
  <c r="B40" i="4"/>
  <c r="B42" i="4"/>
  <c r="B43" i="4"/>
  <c r="B44" i="4"/>
  <c r="B45" i="4"/>
  <c r="B48" i="4"/>
  <c r="D24" i="4"/>
  <c r="C22" i="4"/>
  <c r="B21" i="4"/>
  <c r="B37" i="4"/>
  <c r="B38" i="4"/>
  <c r="I29" i="4"/>
  <c r="H29" i="4"/>
  <c r="G29" i="4"/>
  <c r="F28" i="4"/>
  <c r="E27" i="4"/>
  <c r="F55" i="4" l="1"/>
  <c r="C49" i="4"/>
  <c r="E49" i="4"/>
  <c r="F49" i="4"/>
  <c r="G49" i="4"/>
  <c r="H49" i="4"/>
  <c r="I49" i="4"/>
  <c r="F50" i="4"/>
  <c r="G50" i="4"/>
  <c r="H50" i="4"/>
  <c r="I50" i="4"/>
  <c r="D51" i="4"/>
  <c r="G51" i="4"/>
  <c r="H51" i="4"/>
  <c r="I51" i="4"/>
  <c r="E54" i="4"/>
  <c r="G56" i="4"/>
  <c r="H56" i="4"/>
  <c r="I56" i="4"/>
  <c r="C36" i="4"/>
  <c r="C37" i="4"/>
  <c r="D37" i="4"/>
  <c r="C38" i="4"/>
  <c r="D38" i="4"/>
  <c r="E38" i="4"/>
  <c r="C39" i="4"/>
  <c r="D39" i="4"/>
  <c r="E39" i="4"/>
  <c r="C40" i="4"/>
  <c r="D40" i="4"/>
  <c r="E40" i="4"/>
  <c r="F40" i="4"/>
  <c r="G40" i="4"/>
  <c r="C41" i="4"/>
  <c r="D41" i="4"/>
  <c r="E41" i="4"/>
  <c r="F41" i="4"/>
  <c r="G41" i="4"/>
  <c r="C42" i="4"/>
  <c r="D42" i="4"/>
  <c r="E42" i="4"/>
  <c r="F42" i="4"/>
  <c r="G42" i="4"/>
  <c r="H42" i="4"/>
  <c r="I42" i="4"/>
  <c r="C43" i="4"/>
  <c r="D43" i="4"/>
  <c r="E43" i="4"/>
  <c r="F43" i="4"/>
  <c r="G43" i="4"/>
  <c r="H43" i="4"/>
  <c r="I43" i="4"/>
  <c r="C44" i="4"/>
  <c r="D44" i="4"/>
  <c r="E44" i="4"/>
  <c r="F44" i="4"/>
  <c r="G44" i="4"/>
  <c r="H44" i="4"/>
  <c r="I44" i="4"/>
  <c r="C45" i="4"/>
  <c r="D45" i="4"/>
  <c r="E45" i="4"/>
  <c r="F45" i="4"/>
  <c r="G45" i="4"/>
  <c r="H45" i="4"/>
  <c r="I45" i="4"/>
  <c r="C46" i="4"/>
  <c r="D46" i="4"/>
  <c r="E46" i="4"/>
  <c r="F46" i="4"/>
  <c r="G46" i="4"/>
  <c r="H46" i="4"/>
  <c r="I46" i="4"/>
  <c r="D47" i="4"/>
  <c r="E47" i="4"/>
  <c r="F47" i="4"/>
  <c r="G47" i="4"/>
  <c r="H47" i="4"/>
  <c r="I47" i="4"/>
  <c r="E48" i="4"/>
  <c r="F48" i="4"/>
  <c r="G48" i="4"/>
  <c r="H48" i="4"/>
  <c r="I48" i="4"/>
  <c r="B36" i="4"/>
</calcChain>
</file>

<file path=xl/sharedStrings.xml><?xml version="1.0" encoding="utf-8"?>
<sst xmlns="http://schemas.openxmlformats.org/spreadsheetml/2006/main" count="72" uniqueCount="18">
  <si>
    <t>Functiegroep</t>
  </si>
  <si>
    <t>A en B</t>
  </si>
  <si>
    <t>C</t>
  </si>
  <si>
    <t>D</t>
  </si>
  <si>
    <t>E</t>
  </si>
  <si>
    <t>F</t>
  </si>
  <si>
    <t>G</t>
  </si>
  <si>
    <t>H</t>
  </si>
  <si>
    <t>I</t>
  </si>
  <si>
    <t>Maand-</t>
  </si>
  <si>
    <t>Schaaltrede</t>
  </si>
  <si>
    <t>loon</t>
  </si>
  <si>
    <t>euro's</t>
  </si>
  <si>
    <t>Maandlonen</t>
  </si>
  <si>
    <t>Uurlonen</t>
  </si>
  <si>
    <t>Tuincentra - 38 uur per week</t>
  </si>
  <si>
    <t>Uur-</t>
  </si>
  <si>
    <t>Loontabel per 1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</si>
</sst>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CFF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right" wrapText="1"/>
    </xf>
    <xf numFmtId="0" fontId="3" fillId="2" borderId="9" xfId="0" applyNumberFormat="1" applyFont="1" applyFill="1" applyBorder="1" applyAlignment="1">
      <alignment horizontal="center"/>
    </xf>
    <xf numFmtId="0" fontId="2" fillId="0" borderId="0" xfId="0" applyFont="1"/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9" fontId="5" fillId="6" borderId="3" xfId="0" applyNumberFormat="1" applyFont="1" applyFill="1" applyBorder="1" applyAlignment="1">
      <alignment horizontal="right" wrapText="1"/>
    </xf>
    <xf numFmtId="2" fontId="4" fillId="3" borderId="1" xfId="0" applyNumberFormat="1" applyFont="1" applyFill="1" applyBorder="1" applyAlignment="1">
      <alignment horizontal="right" wrapText="1"/>
    </xf>
    <xf numFmtId="2" fontId="4" fillId="4" borderId="1" xfId="0" applyNumberFormat="1" applyFont="1" applyFill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right" wrapText="1"/>
    </xf>
    <xf numFmtId="4" fontId="5" fillId="3" borderId="1" xfId="0" applyNumberFormat="1" applyFont="1" applyFill="1" applyBorder="1" applyAlignment="1">
      <alignment horizontal="right" wrapText="1"/>
    </xf>
    <xf numFmtId="4" fontId="5" fillId="4" borderId="1" xfId="0" applyNumberFormat="1" applyFont="1" applyFill="1" applyBorder="1" applyAlignment="1">
      <alignment horizontal="right" wrapText="1"/>
    </xf>
    <xf numFmtId="9" fontId="5" fillId="4" borderId="1" xfId="2" applyFont="1" applyFill="1" applyBorder="1" applyAlignment="1">
      <alignment horizontal="right" wrapText="1"/>
    </xf>
    <xf numFmtId="4" fontId="5" fillId="0" borderId="0" xfId="0" applyNumberFormat="1" applyFont="1" applyFill="1" applyBorder="1" applyAlignment="1">
      <alignment horizontal="right" wrapText="1"/>
    </xf>
    <xf numFmtId="0" fontId="7" fillId="0" borderId="0" xfId="0" applyFont="1"/>
    <xf numFmtId="0" fontId="8" fillId="0" borderId="0" xfId="0" applyFont="1"/>
    <xf numFmtId="0" fontId="0" fillId="0" borderId="0" xfId="0" applyFill="1" applyBorder="1"/>
  </cellXfs>
  <cellStyles count="3">
    <cellStyle name="Procent" xfId="2" builtinId="5"/>
    <cellStyle name="Standaard" xfId="0" builtinId="0"/>
    <cellStyle name="Standaard 2" xfId="1" xr:uid="{EA6FDFF2-3DCA-4CE1-A8F9-8E8AD1B9FBFE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1D000-25CB-4048-95F8-5BB88A74B4B5}">
  <dimension ref="A1:M56"/>
  <sheetViews>
    <sheetView tabSelected="1" workbookViewId="0"/>
  </sheetViews>
  <sheetFormatPr defaultRowHeight="14.4" x14ac:dyDescent="0.3"/>
  <sheetData>
    <row r="1" spans="1:13" ht="18" x14ac:dyDescent="0.35">
      <c r="A1" s="25" t="s">
        <v>15</v>
      </c>
    </row>
    <row r="2" spans="1:13" ht="15.6" x14ac:dyDescent="0.3">
      <c r="A2" s="24" t="s">
        <v>17</v>
      </c>
    </row>
    <row r="4" spans="1:13" x14ac:dyDescent="0.3">
      <c r="A4" s="8" t="s">
        <v>13</v>
      </c>
    </row>
    <row r="5" spans="1:13" x14ac:dyDescent="0.3">
      <c r="A5" s="1" t="s">
        <v>0</v>
      </c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</row>
    <row r="6" spans="1:13" x14ac:dyDescent="0.3">
      <c r="A6" s="2"/>
      <c r="B6" s="10" t="s">
        <v>9</v>
      </c>
      <c r="C6" s="10" t="s">
        <v>9</v>
      </c>
      <c r="D6" s="11" t="s">
        <v>9</v>
      </c>
      <c r="E6" s="12" t="s">
        <v>9</v>
      </c>
      <c r="F6" s="11" t="s">
        <v>9</v>
      </c>
      <c r="G6" s="12" t="s">
        <v>9</v>
      </c>
      <c r="H6" s="12" t="s">
        <v>9</v>
      </c>
      <c r="I6" s="12" t="s">
        <v>9</v>
      </c>
    </row>
    <row r="7" spans="1:13" x14ac:dyDescent="0.3">
      <c r="A7" s="3" t="s">
        <v>10</v>
      </c>
      <c r="B7" s="13" t="s">
        <v>11</v>
      </c>
      <c r="C7" s="13" t="s">
        <v>11</v>
      </c>
      <c r="D7" s="14" t="s">
        <v>11</v>
      </c>
      <c r="E7" s="15" t="s">
        <v>11</v>
      </c>
      <c r="F7" s="14" t="s">
        <v>11</v>
      </c>
      <c r="G7" s="15" t="s">
        <v>11</v>
      </c>
      <c r="H7" s="15" t="s">
        <v>11</v>
      </c>
      <c r="I7" s="15" t="s">
        <v>11</v>
      </c>
    </row>
    <row r="8" spans="1:13" x14ac:dyDescent="0.3">
      <c r="A8" s="4"/>
      <c r="B8" s="13" t="s">
        <v>12</v>
      </c>
      <c r="C8" s="13" t="s">
        <v>12</v>
      </c>
      <c r="D8" s="14" t="s">
        <v>12</v>
      </c>
      <c r="E8" s="15" t="s">
        <v>12</v>
      </c>
      <c r="F8" s="14" t="s">
        <v>12</v>
      </c>
      <c r="G8" s="15" t="s">
        <v>12</v>
      </c>
      <c r="H8" s="15" t="s">
        <v>12</v>
      </c>
      <c r="I8" s="15" t="s">
        <v>12</v>
      </c>
    </row>
    <row r="9" spans="1:13" x14ac:dyDescent="0.3">
      <c r="A9" s="5">
        <v>15</v>
      </c>
      <c r="B9" s="19">
        <v>543.42295099470516</v>
      </c>
      <c r="C9" s="19">
        <v>557.00852476957255</v>
      </c>
      <c r="D9" s="19"/>
      <c r="E9" s="19"/>
      <c r="F9" s="19"/>
      <c r="G9" s="19"/>
      <c r="H9" s="19"/>
      <c r="I9" s="19"/>
    </row>
    <row r="10" spans="1:13" x14ac:dyDescent="0.3">
      <c r="A10" s="1">
        <v>16</v>
      </c>
      <c r="B10" s="19">
        <v>624.93085642207473</v>
      </c>
      <c r="C10" s="19">
        <v>640.55412783262648</v>
      </c>
      <c r="D10" s="19">
        <v>661.05185992327051</v>
      </c>
      <c r="E10" s="19"/>
      <c r="F10" s="19"/>
      <c r="G10" s="19"/>
      <c r="H10" s="19"/>
      <c r="I10" s="19"/>
    </row>
    <row r="11" spans="1:13" x14ac:dyDescent="0.3">
      <c r="A11" s="1">
        <v>17</v>
      </c>
      <c r="B11" s="19">
        <v>715.46443344228487</v>
      </c>
      <c r="C11" s="19">
        <v>733.35104427834187</v>
      </c>
      <c r="D11" s="19">
        <v>756.81827769524875</v>
      </c>
      <c r="E11" s="19">
        <v>796.92964641309686</v>
      </c>
      <c r="F11" s="19"/>
      <c r="G11" s="19"/>
      <c r="H11" s="19"/>
      <c r="I11" s="19"/>
    </row>
    <row r="12" spans="1:13" x14ac:dyDescent="0.3">
      <c r="A12" s="1">
        <v>18</v>
      </c>
      <c r="B12" s="19">
        <v>862.5</v>
      </c>
      <c r="C12" s="19">
        <v>884.10447961911837</v>
      </c>
      <c r="D12" s="19">
        <v>912.39582296693004</v>
      </c>
      <c r="E12" s="19">
        <v>960.75280158417752</v>
      </c>
      <c r="F12" s="19"/>
      <c r="G12" s="19"/>
      <c r="H12" s="19"/>
      <c r="I12" s="19"/>
    </row>
    <row r="13" spans="1:13" x14ac:dyDescent="0.3">
      <c r="A13" s="1">
        <v>19</v>
      </c>
      <c r="B13" s="19">
        <v>1034.9951654240001</v>
      </c>
      <c r="C13" s="19">
        <v>1060.9145647765001</v>
      </c>
      <c r="D13" s="19">
        <v>1094.8638308493482</v>
      </c>
      <c r="E13" s="19">
        <v>1152.8916138843636</v>
      </c>
      <c r="F13" s="19">
        <v>1226.6766771729626</v>
      </c>
      <c r="G13" s="19">
        <v>1312.5440445750703</v>
      </c>
      <c r="H13" s="19"/>
      <c r="I13" s="19"/>
    </row>
    <row r="14" spans="1:13" x14ac:dyDescent="0.3">
      <c r="A14" s="1">
        <v>20</v>
      </c>
      <c r="B14" s="19">
        <v>1380</v>
      </c>
      <c r="C14" s="19">
        <v>1414.588788923473</v>
      </c>
      <c r="D14" s="19">
        <v>1459.8556301690246</v>
      </c>
      <c r="E14" s="19">
        <v>1537.2279785679827</v>
      </c>
      <c r="F14" s="19">
        <v>1635.6105691963335</v>
      </c>
      <c r="G14" s="19">
        <v>1750.103309040077</v>
      </c>
      <c r="H14" s="19"/>
      <c r="I14" s="19"/>
      <c r="K14" s="26"/>
      <c r="L14" s="26"/>
      <c r="M14" s="26"/>
    </row>
    <row r="15" spans="1:13" x14ac:dyDescent="0.3">
      <c r="A15" s="1">
        <v>21</v>
      </c>
      <c r="B15" s="20">
        <v>1725</v>
      </c>
      <c r="C15" s="20">
        <v>1768.2089592382367</v>
      </c>
      <c r="D15" s="20">
        <v>1824.7916459338601</v>
      </c>
      <c r="E15" s="20">
        <v>1921.505603168355</v>
      </c>
      <c r="F15" s="20">
        <v>2044.4819617711298</v>
      </c>
      <c r="G15" s="20">
        <v>2187.595699095109</v>
      </c>
      <c r="H15" s="20">
        <v>2366.9785464209081</v>
      </c>
      <c r="I15" s="20">
        <v>2568.1717228666853</v>
      </c>
      <c r="K15" s="23"/>
      <c r="L15" s="23"/>
      <c r="M15" s="26"/>
    </row>
    <row r="16" spans="1:13" x14ac:dyDescent="0.3">
      <c r="A16" s="7">
        <v>1</v>
      </c>
      <c r="B16" s="19">
        <v>1748.3705172565417</v>
      </c>
      <c r="C16" s="19">
        <v>1787.6592577898571</v>
      </c>
      <c r="D16" s="19">
        <v>1851.2511247999009</v>
      </c>
      <c r="E16" s="19">
        <v>1955.5162523444349</v>
      </c>
      <c r="F16" s="19">
        <v>2085.3716010065523</v>
      </c>
      <c r="G16" s="19">
        <v>2231.3476130770114</v>
      </c>
      <c r="H16" s="19">
        <v>2414.3181173493263</v>
      </c>
      <c r="I16" s="19">
        <v>2619.5351573240182</v>
      </c>
      <c r="K16" s="23"/>
      <c r="L16" s="26"/>
      <c r="M16" s="26"/>
    </row>
    <row r="17" spans="1:13" x14ac:dyDescent="0.3">
      <c r="A17" s="5">
        <v>2</v>
      </c>
      <c r="B17" s="19">
        <v>1771.973519239503</v>
      </c>
      <c r="C17" s="19">
        <v>1807.3235096255453</v>
      </c>
      <c r="D17" s="19">
        <v>1878.0942661094996</v>
      </c>
      <c r="E17" s="19">
        <v>1990.1288900109314</v>
      </c>
      <c r="F17" s="19">
        <v>2127.0790330266832</v>
      </c>
      <c r="G17" s="19">
        <v>2275.9745653385512</v>
      </c>
      <c r="H17" s="19">
        <v>2462.6044796963129</v>
      </c>
      <c r="I17" s="19">
        <v>2671.9258604704992</v>
      </c>
      <c r="K17" s="23"/>
      <c r="L17" s="26"/>
      <c r="M17" s="26"/>
    </row>
    <row r="18" spans="1:13" x14ac:dyDescent="0.3">
      <c r="A18" s="5">
        <v>3</v>
      </c>
      <c r="B18" s="19">
        <v>1795.8951617492366</v>
      </c>
      <c r="C18" s="19">
        <v>1827.2040682314262</v>
      </c>
      <c r="D18" s="19">
        <v>1905.3266329680873</v>
      </c>
      <c r="E18" s="19">
        <v>2025.354171364125</v>
      </c>
      <c r="F18" s="19">
        <v>2169.6206136872179</v>
      </c>
      <c r="G18" s="19">
        <v>2321.494056645322</v>
      </c>
      <c r="H18" s="19">
        <v>2511.8565692902389</v>
      </c>
      <c r="I18" s="19">
        <v>2725.364377679909</v>
      </c>
      <c r="K18" s="26"/>
      <c r="L18" s="26"/>
      <c r="M18" s="26"/>
    </row>
    <row r="19" spans="1:13" x14ac:dyDescent="0.3">
      <c r="A19" s="5">
        <v>4</v>
      </c>
      <c r="B19" s="22">
        <v>0.02</v>
      </c>
      <c r="C19" s="19">
        <v>1847.3033129819717</v>
      </c>
      <c r="D19" s="19">
        <v>1932.9538691461244</v>
      </c>
      <c r="E19" s="19">
        <v>2061.20294019727</v>
      </c>
      <c r="F19" s="19">
        <v>2213.0130259609614</v>
      </c>
      <c r="G19" s="19">
        <v>2367.9239377782292</v>
      </c>
      <c r="H19" s="19">
        <v>2562.0937006760441</v>
      </c>
      <c r="I19" s="19">
        <v>2779.871665233507</v>
      </c>
    </row>
    <row r="20" spans="1:13" x14ac:dyDescent="0.3">
      <c r="A20" s="5">
        <v>5</v>
      </c>
      <c r="B20" s="22">
        <v>0.02</v>
      </c>
      <c r="C20" s="22">
        <v>0.02</v>
      </c>
      <c r="D20" s="19">
        <v>1960.981700248743</v>
      </c>
      <c r="E20" s="19">
        <v>2097.6862322387619</v>
      </c>
      <c r="F20" s="19">
        <v>2257.2732864801806</v>
      </c>
      <c r="G20" s="19">
        <v>2415.2824165337934</v>
      </c>
      <c r="H20" s="19">
        <v>2613.335574689565</v>
      </c>
      <c r="I20" s="19">
        <v>2835.4690985381776</v>
      </c>
    </row>
    <row r="21" spans="1:13" x14ac:dyDescent="0.3">
      <c r="A21" s="1">
        <v>6</v>
      </c>
      <c r="B21" s="21">
        <f>(B18*1.02^3)</f>
        <v>1905.8183128095839</v>
      </c>
      <c r="C21" s="22">
        <v>0.02</v>
      </c>
      <c r="D21" s="22">
        <v>0.02</v>
      </c>
      <c r="E21" s="19">
        <v>2134.8152785493885</v>
      </c>
      <c r="F21" s="19">
        <v>2302.4187522097845</v>
      </c>
      <c r="G21" s="19">
        <v>2463.5880648644697</v>
      </c>
      <c r="H21" s="19">
        <v>2665.6022861833567</v>
      </c>
      <c r="I21" s="19">
        <v>2892.178480508941</v>
      </c>
    </row>
    <row r="22" spans="1:13" x14ac:dyDescent="0.3">
      <c r="A22" s="1">
        <v>7</v>
      </c>
      <c r="B22" s="19"/>
      <c r="C22" s="21">
        <f>(C19*1.02^3)</f>
        <v>1960.373054162972</v>
      </c>
      <c r="D22" s="22">
        <v>0.02</v>
      </c>
      <c r="E22" s="19">
        <v>2172.6015089797124</v>
      </c>
      <c r="F22" s="19">
        <v>2348.4671272539804</v>
      </c>
      <c r="G22" s="19">
        <v>2512.8598261617585</v>
      </c>
      <c r="H22" s="19">
        <v>2718.914331907024</v>
      </c>
      <c r="I22" s="19">
        <v>2950.0220501191197</v>
      </c>
    </row>
    <row r="23" spans="1:13" x14ac:dyDescent="0.3">
      <c r="A23" s="1">
        <v>8</v>
      </c>
      <c r="B23" s="19"/>
      <c r="C23" s="19"/>
      <c r="D23" s="22">
        <v>0.02</v>
      </c>
      <c r="E23" s="22">
        <v>0.02</v>
      </c>
      <c r="F23" s="19">
        <v>2395.43646979906</v>
      </c>
      <c r="G23" s="19">
        <v>2563.1170226849936</v>
      </c>
      <c r="H23" s="19">
        <v>2773.2926185451643</v>
      </c>
      <c r="I23" s="19">
        <v>3009.0224911215032</v>
      </c>
    </row>
    <row r="24" spans="1:13" x14ac:dyDescent="0.3">
      <c r="A24" s="1">
        <v>9</v>
      </c>
      <c r="B24" s="19"/>
      <c r="C24" s="19"/>
      <c r="D24" s="21">
        <f>(D20*1.02^4)</f>
        <v>2122.6296575207193</v>
      </c>
      <c r="E24" s="22">
        <v>0.02</v>
      </c>
      <c r="F24" s="22">
        <v>0.02</v>
      </c>
      <c r="G24" s="19">
        <v>2614.3793631386934</v>
      </c>
      <c r="H24" s="19">
        <v>2828.7584709160674</v>
      </c>
      <c r="I24" s="19">
        <v>3069.2029409439324</v>
      </c>
    </row>
    <row r="25" spans="1:13" x14ac:dyDescent="0.3">
      <c r="A25" s="1">
        <v>10</v>
      </c>
      <c r="B25" s="19"/>
      <c r="C25" s="19"/>
      <c r="D25" s="19"/>
      <c r="E25" s="22">
        <v>0.02</v>
      </c>
      <c r="F25" s="22">
        <v>0.02</v>
      </c>
      <c r="G25" s="22">
        <v>0.02</v>
      </c>
      <c r="H25" s="22">
        <v>0.02</v>
      </c>
      <c r="I25" s="22">
        <v>0.02</v>
      </c>
    </row>
    <row r="26" spans="1:13" x14ac:dyDescent="0.3">
      <c r="A26" s="1">
        <v>11</v>
      </c>
      <c r="B26" s="19"/>
      <c r="C26" s="19"/>
      <c r="D26" s="19"/>
      <c r="E26" s="22">
        <v>0.02</v>
      </c>
      <c r="F26" s="22">
        <v>0.02</v>
      </c>
      <c r="G26" s="22">
        <v>0.02</v>
      </c>
      <c r="H26" s="22">
        <v>0.02</v>
      </c>
      <c r="I26" s="22">
        <v>0.02</v>
      </c>
    </row>
    <row r="27" spans="1:13" x14ac:dyDescent="0.3">
      <c r="A27" s="1">
        <v>12</v>
      </c>
      <c r="B27" s="19"/>
      <c r="C27" s="19"/>
      <c r="D27" s="19"/>
      <c r="E27" s="21">
        <f>(E22*1.02^5)</f>
        <v>2398.7276190678531</v>
      </c>
      <c r="F27" s="22">
        <v>0.02</v>
      </c>
      <c r="G27" s="22">
        <v>0.02</v>
      </c>
      <c r="H27" s="22">
        <v>0.02</v>
      </c>
      <c r="I27" s="22">
        <v>0.02</v>
      </c>
    </row>
    <row r="28" spans="1:13" x14ac:dyDescent="0.3">
      <c r="A28" s="1">
        <v>13</v>
      </c>
      <c r="B28" s="19"/>
      <c r="C28" s="19"/>
      <c r="D28" s="19"/>
      <c r="E28" s="19"/>
      <c r="F28" s="21">
        <f>(F23*1.02^5)</f>
        <v>2644.7554215903187</v>
      </c>
      <c r="G28" s="22">
        <v>0.02</v>
      </c>
      <c r="H28" s="22">
        <v>0.02</v>
      </c>
      <c r="I28" s="22">
        <v>0.02</v>
      </c>
    </row>
    <row r="29" spans="1:13" x14ac:dyDescent="0.3">
      <c r="A29" s="1">
        <v>14</v>
      </c>
      <c r="B29" s="19"/>
      <c r="C29" s="19"/>
      <c r="D29" s="19"/>
      <c r="E29" s="19"/>
      <c r="F29" s="19"/>
      <c r="G29" s="21">
        <f>(G24*1.02^5)</f>
        <v>2886.4860671236729</v>
      </c>
      <c r="H29" s="21">
        <f>(H24*1.02^5)</f>
        <v>3123.1779246278156</v>
      </c>
      <c r="I29" s="21">
        <f>(I24*1.02^5)</f>
        <v>3388.6480482211791</v>
      </c>
    </row>
    <row r="31" spans="1:13" x14ac:dyDescent="0.3">
      <c r="A31" s="8" t="s">
        <v>14</v>
      </c>
    </row>
    <row r="32" spans="1:13" x14ac:dyDescent="0.3">
      <c r="A32" s="1" t="s">
        <v>0</v>
      </c>
      <c r="B32" s="9" t="s">
        <v>1</v>
      </c>
      <c r="C32" s="9" t="s">
        <v>2</v>
      </c>
      <c r="D32" s="9" t="s">
        <v>3</v>
      </c>
      <c r="E32" s="9" t="s">
        <v>4</v>
      </c>
      <c r="F32" s="9" t="s">
        <v>5</v>
      </c>
      <c r="G32" s="9" t="s">
        <v>6</v>
      </c>
      <c r="H32" s="9" t="s">
        <v>7</v>
      </c>
      <c r="I32" s="9" t="s">
        <v>8</v>
      </c>
    </row>
    <row r="33" spans="1:9" x14ac:dyDescent="0.3">
      <c r="A33" s="2"/>
      <c r="B33" s="10" t="s">
        <v>16</v>
      </c>
      <c r="C33" s="10" t="s">
        <v>16</v>
      </c>
      <c r="D33" s="11" t="s">
        <v>16</v>
      </c>
      <c r="E33" s="12" t="s">
        <v>16</v>
      </c>
      <c r="F33" s="11" t="s">
        <v>16</v>
      </c>
      <c r="G33" s="12" t="s">
        <v>16</v>
      </c>
      <c r="H33" s="12" t="s">
        <v>16</v>
      </c>
      <c r="I33" s="12" t="s">
        <v>16</v>
      </c>
    </row>
    <row r="34" spans="1:9" x14ac:dyDescent="0.3">
      <c r="A34" s="3" t="s">
        <v>10</v>
      </c>
      <c r="B34" s="13" t="s">
        <v>11</v>
      </c>
      <c r="C34" s="13" t="s">
        <v>11</v>
      </c>
      <c r="D34" s="14" t="s">
        <v>11</v>
      </c>
      <c r="E34" s="15" t="s">
        <v>11</v>
      </c>
      <c r="F34" s="14" t="s">
        <v>11</v>
      </c>
      <c r="G34" s="15" t="s">
        <v>11</v>
      </c>
      <c r="H34" s="15" t="s">
        <v>11</v>
      </c>
      <c r="I34" s="15" t="s">
        <v>11</v>
      </c>
    </row>
    <row r="35" spans="1:9" x14ac:dyDescent="0.3">
      <c r="A35" s="4"/>
      <c r="B35" s="13" t="s">
        <v>12</v>
      </c>
      <c r="C35" s="13" t="s">
        <v>12</v>
      </c>
      <c r="D35" s="14" t="s">
        <v>12</v>
      </c>
      <c r="E35" s="15" t="s">
        <v>12</v>
      </c>
      <c r="F35" s="14" t="s">
        <v>12</v>
      </c>
      <c r="G35" s="15" t="s">
        <v>12</v>
      </c>
      <c r="H35" s="15" t="s">
        <v>12</v>
      </c>
      <c r="I35" s="15" t="s">
        <v>12</v>
      </c>
    </row>
    <row r="36" spans="1:9" x14ac:dyDescent="0.3">
      <c r="A36" s="5">
        <v>15</v>
      </c>
      <c r="B36" s="6">
        <f>B9/164.67</f>
        <v>3.3000725754217841</v>
      </c>
      <c r="C36" s="6">
        <f t="shared" ref="C36" si="0">C9/164.67</f>
        <v>3.3825743898073273</v>
      </c>
      <c r="D36" s="6"/>
      <c r="E36" s="6"/>
      <c r="F36" s="6"/>
      <c r="G36" s="6"/>
      <c r="H36" s="6"/>
      <c r="I36" s="6"/>
    </row>
    <row r="37" spans="1:9" x14ac:dyDescent="0.3">
      <c r="A37" s="1">
        <v>16</v>
      </c>
      <c r="B37" s="6">
        <f t="shared" ref="B37:B42" si="1">B10/164.67</f>
        <v>3.7950498355624873</v>
      </c>
      <c r="C37" s="6">
        <f t="shared" ref="B37:I48" si="2">C10/164.67</f>
        <v>3.8899260814515486</v>
      </c>
      <c r="D37" s="6">
        <f t="shared" si="2"/>
        <v>4.0144037160579984</v>
      </c>
      <c r="E37" s="6"/>
      <c r="F37" s="6"/>
      <c r="G37" s="6"/>
      <c r="H37" s="6"/>
      <c r="I37" s="6"/>
    </row>
    <row r="38" spans="1:9" x14ac:dyDescent="0.3">
      <c r="A38" s="1">
        <v>17</v>
      </c>
      <c r="B38" s="6">
        <f t="shared" si="1"/>
        <v>4.3448377569823586</v>
      </c>
      <c r="C38" s="6">
        <f t="shared" si="2"/>
        <v>4.4534587009069169</v>
      </c>
      <c r="D38" s="6">
        <f t="shared" si="2"/>
        <v>4.5959693793359371</v>
      </c>
      <c r="E38" s="6">
        <f t="shared" si="2"/>
        <v>4.8395557564407419</v>
      </c>
      <c r="F38" s="6"/>
      <c r="G38" s="6"/>
      <c r="H38" s="6"/>
      <c r="I38" s="6"/>
    </row>
    <row r="39" spans="1:9" x14ac:dyDescent="0.3">
      <c r="A39" s="1">
        <v>18</v>
      </c>
      <c r="B39" s="6">
        <f t="shared" si="1"/>
        <v>5.2377482237201676</v>
      </c>
      <c r="C39" s="6">
        <f t="shared" si="2"/>
        <v>5.3689468611108184</v>
      </c>
      <c r="D39" s="6">
        <f t="shared" si="2"/>
        <v>5.5407531606663634</v>
      </c>
      <c r="E39" s="6">
        <f t="shared" si="2"/>
        <v>5.8344130781816821</v>
      </c>
      <c r="F39" s="6"/>
      <c r="G39" s="6"/>
      <c r="H39" s="6"/>
      <c r="I39" s="6"/>
    </row>
    <row r="40" spans="1:9" x14ac:dyDescent="0.3">
      <c r="A40" s="1">
        <v>19</v>
      </c>
      <c r="B40" s="6">
        <f t="shared" si="1"/>
        <v>6.2852685092852383</v>
      </c>
      <c r="C40" s="6">
        <f t="shared" si="2"/>
        <v>6.4426705822341663</v>
      </c>
      <c r="D40" s="6">
        <f t="shared" si="2"/>
        <v>6.6488360408656604</v>
      </c>
      <c r="E40" s="6">
        <f t="shared" si="2"/>
        <v>7.0012243510315395</v>
      </c>
      <c r="F40" s="6">
        <f t="shared" si="2"/>
        <v>7.449302709497557</v>
      </c>
      <c r="G40" s="6">
        <f t="shared" si="2"/>
        <v>7.9707538991623874</v>
      </c>
      <c r="H40" s="6"/>
      <c r="I40" s="6"/>
    </row>
    <row r="41" spans="1:9" x14ac:dyDescent="0.3">
      <c r="A41" s="1">
        <v>20</v>
      </c>
      <c r="B41" s="6">
        <v>8.39</v>
      </c>
      <c r="C41" s="6">
        <f t="shared" si="2"/>
        <v>8.5904462799749375</v>
      </c>
      <c r="D41" s="6">
        <f t="shared" si="2"/>
        <v>8.8653405609341398</v>
      </c>
      <c r="E41" s="6">
        <f t="shared" si="2"/>
        <v>9.3352036106636476</v>
      </c>
      <c r="F41" s="6">
        <f t="shared" si="2"/>
        <v>9.9326566417461208</v>
      </c>
      <c r="G41" s="6">
        <f t="shared" si="2"/>
        <v>10.62794260666835</v>
      </c>
      <c r="H41" s="6"/>
      <c r="I41" s="6"/>
    </row>
    <row r="42" spans="1:9" x14ac:dyDescent="0.3">
      <c r="A42" s="1">
        <v>21</v>
      </c>
      <c r="B42" s="17">
        <f t="shared" si="1"/>
        <v>10.475496447440335</v>
      </c>
      <c r="C42" s="17">
        <f t="shared" si="2"/>
        <v>10.737893722221637</v>
      </c>
      <c r="D42" s="17">
        <f t="shared" si="2"/>
        <v>11.081506321332727</v>
      </c>
      <c r="E42" s="17">
        <f t="shared" si="2"/>
        <v>11.668826156363364</v>
      </c>
      <c r="F42" s="17">
        <f t="shared" si="2"/>
        <v>12.415631030370619</v>
      </c>
      <c r="G42" s="17">
        <f t="shared" si="2"/>
        <v>13.284725202496563</v>
      </c>
      <c r="H42" s="17">
        <f t="shared" si="2"/>
        <v>14.374072669101283</v>
      </c>
      <c r="I42" s="17">
        <f t="shared" si="2"/>
        <v>15.595868845974891</v>
      </c>
    </row>
    <row r="43" spans="1:9" x14ac:dyDescent="0.3">
      <c r="A43" s="7">
        <v>1</v>
      </c>
      <c r="B43" s="6">
        <f t="shared" ref="B43:B45" si="3">B16/164.67</f>
        <v>10.61741979265526</v>
      </c>
      <c r="C43" s="6">
        <f t="shared" si="2"/>
        <v>10.856010553166072</v>
      </c>
      <c r="D43" s="6">
        <f t="shared" si="2"/>
        <v>11.242188162992051</v>
      </c>
      <c r="E43" s="6">
        <f t="shared" si="2"/>
        <v>11.875364379330996</v>
      </c>
      <c r="F43" s="6">
        <f t="shared" si="2"/>
        <v>12.663943650978032</v>
      </c>
      <c r="G43" s="6">
        <f t="shared" si="2"/>
        <v>13.550419706546496</v>
      </c>
      <c r="H43" s="6">
        <f t="shared" si="2"/>
        <v>14.661554122483309</v>
      </c>
      <c r="I43" s="6">
        <f t="shared" si="2"/>
        <v>15.907786222894385</v>
      </c>
    </row>
    <row r="44" spans="1:9" x14ac:dyDescent="0.3">
      <c r="A44" s="5">
        <v>2</v>
      </c>
      <c r="B44" s="6">
        <f t="shared" si="3"/>
        <v>10.760754959856095</v>
      </c>
      <c r="C44" s="6">
        <f t="shared" si="2"/>
        <v>10.975426669250899</v>
      </c>
      <c r="D44" s="6">
        <f t="shared" si="2"/>
        <v>11.405199891355437</v>
      </c>
      <c r="E44" s="6">
        <f t="shared" si="2"/>
        <v>12.085558328845154</v>
      </c>
      <c r="F44" s="6">
        <f t="shared" si="2"/>
        <v>12.917222523997591</v>
      </c>
      <c r="G44" s="6">
        <f t="shared" si="2"/>
        <v>13.821428100677425</v>
      </c>
      <c r="H44" s="6">
        <f t="shared" si="2"/>
        <v>14.954785204932975</v>
      </c>
      <c r="I44" s="6">
        <f t="shared" si="2"/>
        <v>16.225941947352275</v>
      </c>
    </row>
    <row r="45" spans="1:9" x14ac:dyDescent="0.3">
      <c r="A45" s="5">
        <v>3</v>
      </c>
      <c r="B45" s="6">
        <f t="shared" si="3"/>
        <v>10.906025151814154</v>
      </c>
      <c r="C45" s="6">
        <f t="shared" si="2"/>
        <v>11.096156362612657</v>
      </c>
      <c r="D45" s="6">
        <f t="shared" si="2"/>
        <v>11.57057528978009</v>
      </c>
      <c r="E45" s="6">
        <f t="shared" si="2"/>
        <v>12.299472711265715</v>
      </c>
      <c r="F45" s="6">
        <f t="shared" si="2"/>
        <v>13.175566974477549</v>
      </c>
      <c r="G45" s="6">
        <f t="shared" si="2"/>
        <v>14.097856662690971</v>
      </c>
      <c r="H45" s="6">
        <f t="shared" si="2"/>
        <v>15.253880909031633</v>
      </c>
      <c r="I45" s="6">
        <f t="shared" si="2"/>
        <v>16.550460786299322</v>
      </c>
    </row>
    <row r="46" spans="1:9" x14ac:dyDescent="0.3">
      <c r="A46" s="5">
        <v>4</v>
      </c>
      <c r="B46" s="16">
        <v>0.02</v>
      </c>
      <c r="C46" s="6">
        <f t="shared" si="2"/>
        <v>11.218214082601396</v>
      </c>
      <c r="D46" s="6">
        <f t="shared" si="2"/>
        <v>11.7383486314819</v>
      </c>
      <c r="E46" s="6">
        <f t="shared" si="2"/>
        <v>12.517173378255118</v>
      </c>
      <c r="F46" s="6">
        <f t="shared" si="2"/>
        <v>13.439078313967094</v>
      </c>
      <c r="G46" s="6">
        <f t="shared" si="2"/>
        <v>14.379813795944795</v>
      </c>
      <c r="H46" s="6">
        <f t="shared" si="2"/>
        <v>15.558958527212269</v>
      </c>
      <c r="I46" s="6">
        <f t="shared" si="2"/>
        <v>16.881470002025306</v>
      </c>
    </row>
    <row r="47" spans="1:9" x14ac:dyDescent="0.3">
      <c r="A47" s="5">
        <v>5</v>
      </c>
      <c r="B47" s="16">
        <v>0.02</v>
      </c>
      <c r="C47" s="16">
        <v>0.02</v>
      </c>
      <c r="D47" s="6">
        <f t="shared" si="2"/>
        <v>11.908554686638386</v>
      </c>
      <c r="E47" s="6">
        <f t="shared" si="2"/>
        <v>12.738727347050235</v>
      </c>
      <c r="F47" s="6">
        <f t="shared" si="2"/>
        <v>13.707859880246437</v>
      </c>
      <c r="G47" s="6">
        <f t="shared" si="2"/>
        <v>14.667410071863689</v>
      </c>
      <c r="H47" s="6">
        <f t="shared" si="2"/>
        <v>15.870137697756514</v>
      </c>
      <c r="I47" s="6">
        <f t="shared" si="2"/>
        <v>17.219099402065815</v>
      </c>
    </row>
    <row r="48" spans="1:9" x14ac:dyDescent="0.3">
      <c r="A48" s="1">
        <v>6</v>
      </c>
      <c r="B48" s="18">
        <f t="shared" si="2"/>
        <v>11.573561139306394</v>
      </c>
      <c r="C48" s="16">
        <v>0.02</v>
      </c>
      <c r="D48" s="16">
        <v>0.02</v>
      </c>
      <c r="E48" s="6">
        <f t="shared" si="2"/>
        <v>12.964202821093027</v>
      </c>
      <c r="F48" s="6">
        <f t="shared" si="2"/>
        <v>13.982017077851367</v>
      </c>
      <c r="G48" s="6">
        <f t="shared" si="2"/>
        <v>14.960758273300964</v>
      </c>
      <c r="H48" s="6">
        <f t="shared" si="2"/>
        <v>16.187540451711648</v>
      </c>
      <c r="I48" s="6">
        <f t="shared" si="2"/>
        <v>17.563481390107132</v>
      </c>
    </row>
    <row r="49" spans="1:9" x14ac:dyDescent="0.3">
      <c r="A49" s="1">
        <v>7</v>
      </c>
      <c r="B49" s="6"/>
      <c r="C49" s="18">
        <f t="shared" ref="C49:I49" si="4">C22/164.67</f>
        <v>11.90485853016926</v>
      </c>
      <c r="D49" s="16">
        <v>0.02</v>
      </c>
      <c r="E49" s="6">
        <f t="shared" si="4"/>
        <v>13.193669211026371</v>
      </c>
      <c r="F49" s="6">
        <f t="shared" si="4"/>
        <v>14.261657419408396</v>
      </c>
      <c r="G49" s="6">
        <f t="shared" si="4"/>
        <v>15.259973438766981</v>
      </c>
      <c r="H49" s="6">
        <f t="shared" si="4"/>
        <v>16.511291260745882</v>
      </c>
      <c r="I49" s="6">
        <f t="shared" si="4"/>
        <v>17.914751017909271</v>
      </c>
    </row>
    <row r="50" spans="1:9" x14ac:dyDescent="0.3">
      <c r="A50" s="1">
        <v>8</v>
      </c>
      <c r="B50" s="6"/>
      <c r="C50" s="6"/>
      <c r="D50" s="16">
        <v>0.02</v>
      </c>
      <c r="E50" s="16">
        <v>0.02</v>
      </c>
      <c r="F50" s="6">
        <f t="shared" ref="F50:I50" si="5">F23/164.67</f>
        <v>14.546890567796563</v>
      </c>
      <c r="G50" s="6">
        <f t="shared" si="5"/>
        <v>15.565172907542319</v>
      </c>
      <c r="H50" s="6">
        <f t="shared" si="5"/>
        <v>16.841517085960795</v>
      </c>
      <c r="I50" s="6">
        <f t="shared" si="5"/>
        <v>18.273046038267466</v>
      </c>
    </row>
    <row r="51" spans="1:9" x14ac:dyDescent="0.3">
      <c r="A51" s="1">
        <v>9</v>
      </c>
      <c r="B51" s="6"/>
      <c r="C51" s="6"/>
      <c r="D51" s="18">
        <f t="shared" ref="D51:I51" si="6">D24/164.67</f>
        <v>12.890202571936111</v>
      </c>
      <c r="E51" s="16">
        <v>0.02</v>
      </c>
      <c r="F51" s="16">
        <v>0.02</v>
      </c>
      <c r="G51" s="6">
        <f t="shared" si="6"/>
        <v>15.876476365693165</v>
      </c>
      <c r="H51" s="6">
        <f t="shared" si="6"/>
        <v>17.178347427680013</v>
      </c>
      <c r="I51" s="6">
        <f t="shared" si="6"/>
        <v>18.63850695903281</v>
      </c>
    </row>
    <row r="52" spans="1:9" x14ac:dyDescent="0.3">
      <c r="A52" s="1">
        <v>10</v>
      </c>
      <c r="B52" s="6"/>
      <c r="C52" s="6"/>
      <c r="D52" s="6"/>
      <c r="E52" s="16">
        <v>0.02</v>
      </c>
      <c r="F52" s="16">
        <v>0.02</v>
      </c>
      <c r="G52" s="16">
        <v>0.02</v>
      </c>
      <c r="H52" s="16">
        <v>0.02</v>
      </c>
      <c r="I52" s="16">
        <v>0.02</v>
      </c>
    </row>
    <row r="53" spans="1:9" x14ac:dyDescent="0.3">
      <c r="A53" s="1">
        <v>11</v>
      </c>
      <c r="B53" s="6"/>
      <c r="C53" s="6"/>
      <c r="D53" s="6"/>
      <c r="E53" s="16">
        <v>0.02</v>
      </c>
      <c r="F53" s="16">
        <v>0.02</v>
      </c>
      <c r="G53" s="16">
        <v>0.02</v>
      </c>
      <c r="H53" s="16">
        <v>0.02</v>
      </c>
      <c r="I53" s="16">
        <v>0.02</v>
      </c>
    </row>
    <row r="54" spans="1:9" x14ac:dyDescent="0.3">
      <c r="A54" s="1">
        <v>12</v>
      </c>
      <c r="B54" s="6"/>
      <c r="C54" s="6"/>
      <c r="D54" s="6"/>
      <c r="E54" s="18">
        <f t="shared" ref="E54:F55" si="7">E27/164.67</f>
        <v>14.566876899665107</v>
      </c>
      <c r="F54" s="16">
        <v>0.02</v>
      </c>
      <c r="G54" s="16">
        <v>0.02</v>
      </c>
      <c r="H54" s="16">
        <v>0.02</v>
      </c>
      <c r="I54" s="16">
        <v>0.02</v>
      </c>
    </row>
    <row r="55" spans="1:9" x14ac:dyDescent="0.3">
      <c r="A55" s="1">
        <v>13</v>
      </c>
      <c r="B55" s="6"/>
      <c r="C55" s="6"/>
      <c r="D55" s="6"/>
      <c r="E55" s="6"/>
      <c r="F55" s="18">
        <f t="shared" si="7"/>
        <v>16.060942622155334</v>
      </c>
      <c r="G55" s="16">
        <v>0.02</v>
      </c>
      <c r="H55" s="16">
        <v>0.02</v>
      </c>
      <c r="I55" s="16">
        <v>0.02</v>
      </c>
    </row>
    <row r="56" spans="1:9" x14ac:dyDescent="0.3">
      <c r="A56" s="1">
        <v>14</v>
      </c>
      <c r="B56" s="6"/>
      <c r="C56" s="6"/>
      <c r="D56" s="6"/>
      <c r="E56" s="6"/>
      <c r="F56" s="6"/>
      <c r="G56" s="18">
        <f t="shared" ref="G56:I56" si="8">G29/164.67</f>
        <v>17.528912777820327</v>
      </c>
      <c r="H56" s="18">
        <f t="shared" si="8"/>
        <v>18.966283625601601</v>
      </c>
      <c r="I56" s="18">
        <f t="shared" si="8"/>
        <v>20.578417733777734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Tuincentra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van Baarsen</dc:creator>
  <cp:lastModifiedBy>Michelle Huisman | Tuinbranche Nederland</cp:lastModifiedBy>
  <dcterms:created xsi:type="dcterms:W3CDTF">2019-04-26T11:12:05Z</dcterms:created>
  <dcterms:modified xsi:type="dcterms:W3CDTF">2021-11-12T09:42:02Z</dcterms:modified>
</cp:coreProperties>
</file>