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19\"/>
    </mc:Choice>
  </mc:AlternateContent>
  <xr:revisionPtr revIDLastSave="0" documentId="13_ncr:1_{86133282-5498-4381-BA26-07C27C04C6B6}" xr6:coauthVersionLast="41" xr6:coauthVersionMax="41" xr10:uidLastSave="{00000000-0000-0000-0000-000000000000}"/>
  <bookViews>
    <workbookView xWindow="-120" yWindow="-120" windowWidth="20730" windowHeight="11160" xr2:uid="{F57F4D95-A139-4358-B806-316D870471C7}"/>
  </bookViews>
  <sheets>
    <sheet name="Tuincentra" sheetId="4" r:id="rId1"/>
    <sheet name="Tuincentra perspectie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5" l="1"/>
  <c r="C27" i="5"/>
  <c r="C28" i="5"/>
  <c r="C29" i="5"/>
  <c r="C30" i="5"/>
  <c r="C31" i="5"/>
  <c r="C32" i="5"/>
  <c r="B25" i="5"/>
  <c r="B26" i="5"/>
  <c r="B27" i="5"/>
  <c r="B28" i="5"/>
  <c r="B29" i="5"/>
  <c r="B30" i="5"/>
  <c r="B31" i="5"/>
  <c r="B32" i="5"/>
  <c r="D32" i="5"/>
  <c r="E32" i="5"/>
  <c r="F32" i="5"/>
  <c r="D31" i="5"/>
  <c r="E31" i="5"/>
  <c r="F31" i="5"/>
  <c r="D30" i="5"/>
  <c r="E30" i="5"/>
  <c r="F30" i="5"/>
  <c r="F56" i="4" l="1"/>
  <c r="C50" i="4"/>
  <c r="E50" i="4"/>
  <c r="F50" i="4"/>
  <c r="G50" i="4"/>
  <c r="H50" i="4"/>
  <c r="I50" i="4"/>
  <c r="F51" i="4"/>
  <c r="G51" i="4"/>
  <c r="H51" i="4"/>
  <c r="I51" i="4"/>
  <c r="D52" i="4"/>
  <c r="G52" i="4"/>
  <c r="H52" i="4"/>
  <c r="I52" i="4"/>
  <c r="E54" i="4"/>
  <c r="E55" i="4"/>
  <c r="G57" i="4"/>
  <c r="H57" i="4"/>
  <c r="I57" i="4"/>
  <c r="C37" i="4"/>
  <c r="C38" i="4"/>
  <c r="D38" i="4"/>
  <c r="C39" i="4"/>
  <c r="D39" i="4"/>
  <c r="E39" i="4"/>
  <c r="C40" i="4"/>
  <c r="D40" i="4"/>
  <c r="E40" i="4"/>
  <c r="C41" i="4"/>
  <c r="D41" i="4"/>
  <c r="E41" i="4"/>
  <c r="F41" i="4"/>
  <c r="G41" i="4"/>
  <c r="C42" i="4"/>
  <c r="D42" i="4"/>
  <c r="E42" i="4"/>
  <c r="F42" i="4"/>
  <c r="G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D48" i="4"/>
  <c r="E48" i="4"/>
  <c r="F48" i="4"/>
  <c r="G48" i="4"/>
  <c r="H48" i="4"/>
  <c r="I48" i="4"/>
  <c r="E49" i="4"/>
  <c r="F49" i="4"/>
  <c r="G49" i="4"/>
  <c r="H49" i="4"/>
  <c r="I49" i="4"/>
  <c r="B38" i="4"/>
  <c r="B39" i="4"/>
  <c r="B40" i="4"/>
  <c r="B41" i="4"/>
  <c r="B42" i="4"/>
  <c r="B44" i="4"/>
  <c r="B45" i="4"/>
  <c r="B46" i="4"/>
  <c r="B49" i="4"/>
  <c r="B37" i="4"/>
  <c r="H38" i="5" l="1"/>
  <c r="G38" i="5"/>
  <c r="H37" i="5"/>
  <c r="G37" i="5"/>
  <c r="F37" i="5"/>
  <c r="E37" i="5"/>
  <c r="D37" i="5"/>
  <c r="H36" i="5"/>
  <c r="G36" i="5"/>
  <c r="F36" i="5"/>
  <c r="E36" i="5"/>
  <c r="D36" i="5"/>
  <c r="H35" i="5"/>
  <c r="G35" i="5"/>
  <c r="F35" i="5"/>
  <c r="E35" i="5"/>
  <c r="D35" i="5"/>
  <c r="C35" i="5"/>
  <c r="H34" i="5"/>
  <c r="G34" i="5"/>
  <c r="F34" i="5"/>
  <c r="E34" i="5"/>
  <c r="D34" i="5"/>
  <c r="C34" i="5"/>
  <c r="H33" i="5"/>
  <c r="G33" i="5"/>
  <c r="F33" i="5"/>
  <c r="E33" i="5"/>
  <c r="D33" i="5"/>
  <c r="C33" i="5"/>
  <c r="G32" i="5"/>
  <c r="G31" i="5"/>
  <c r="G30" i="5"/>
  <c r="E29" i="5"/>
  <c r="D29" i="5"/>
  <c r="E28" i="5"/>
  <c r="D28" i="5"/>
  <c r="D27" i="5"/>
  <c r="D26" i="5"/>
  <c r="B33" i="5"/>
</calcChain>
</file>

<file path=xl/sharedStrings.xml><?xml version="1.0" encoding="utf-8"?>
<sst xmlns="http://schemas.openxmlformats.org/spreadsheetml/2006/main" count="140" uniqueCount="43">
  <si>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</si>
  <si>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</si>
  <si>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</si>
  <si>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</si>
  <si>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</si>
  <si>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</si>
  <si>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</si>
  <si>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</si>
  <si>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</si>
  <si>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</si>
  <si>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</si>
  <si>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</si>
  <si>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</si>
  <si>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</si>
  <si>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</si>
  <si>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</si>
  <si>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</si>
  <si>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</si>
  <si>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</si>
  <si>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</si>
  <si>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</si>
  <si>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</si>
  <si>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</si>
  <si>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</si>
  <si>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</si>
  <si>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</si>
  <si>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</si>
  <si>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</si>
  <si>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</si>
  <si>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</si>
  <si>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</si>
  <si>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</si>
  <si>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</si>
  <si>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</si>
  <si>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</si>
  <si>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</si>
  <si>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Virtuele loontabel Tuincentra  per 1 juli 2019 voor medewerkers in dienst op 31 december 2016, maandlonen</t>
  </si>
  <si>
    <t>Loontabel Tuincentra per 1 juli 2019</t>
  </si>
  <si>
    <t>Maandlonen, op basis van 38 urige werkweek:</t>
  </si>
  <si>
    <t>Loontabel - na wijzigingen, na 1 juli 2019 (WML naar 21 jaar), met verhogingen van 1-1-2019 en 1-7-2019</t>
  </si>
  <si>
    <t>Uurlonen:</t>
  </si>
  <si>
    <t>Deze tabel dient ervoor om te kunnen vaststellen of het oude perspectief in loon hoger is dan in de loontabel Tuincentra Nieuw.</t>
  </si>
  <si>
    <t>Als dit zo is, dan ontvangt de medewerker bij het bereiken van zijn ervaringsjaar het loon van deze tabel waar hij volgens zijn ervaringsjaren recht op zou hebben.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</si>
</sst>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right" wrapText="1"/>
    </xf>
    <xf numFmtId="2" fontId="4" fillId="3" borderId="9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/>
    </xf>
    <xf numFmtId="0" fontId="1" fillId="0" borderId="0" xfId="0" applyFont="1"/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wrapText="1"/>
    </xf>
    <xf numFmtId="9" fontId="4" fillId="6" borderId="3" xfId="0" applyNumberFormat="1" applyFont="1" applyFill="1" applyBorder="1" applyAlignment="1">
      <alignment horizontal="right" wrapText="1"/>
    </xf>
    <xf numFmtId="9" fontId="4" fillId="6" borderId="1" xfId="0" applyNumberFormat="1" applyFont="1" applyFill="1" applyBorder="1" applyAlignment="1">
      <alignment horizontal="right" wrapText="1"/>
    </xf>
    <xf numFmtId="4" fontId="4" fillId="6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6" fillId="0" borderId="0" xfId="1" applyFont="1"/>
    <xf numFmtId="0" fontId="5" fillId="0" borderId="0" xfId="1"/>
    <xf numFmtId="0" fontId="5" fillId="0" borderId="0" xfId="1" applyFont="1"/>
    <xf numFmtId="0" fontId="7" fillId="0" borderId="10" xfId="1" applyFont="1" applyBorder="1"/>
    <xf numFmtId="0" fontId="7" fillId="0" borderId="12" xfId="1" applyFont="1" applyBorder="1"/>
    <xf numFmtId="0" fontId="7" fillId="0" borderId="11" xfId="1" applyFont="1" applyBorder="1"/>
    <xf numFmtId="0" fontId="7" fillId="0" borderId="2" xfId="1" applyFont="1" applyBorder="1"/>
    <xf numFmtId="4" fontId="7" fillId="0" borderId="1" xfId="1" applyNumberFormat="1" applyFont="1" applyBorder="1"/>
    <xf numFmtId="0" fontId="7" fillId="0" borderId="1" xfId="1" applyFont="1" applyBorder="1"/>
    <xf numFmtId="0" fontId="7" fillId="0" borderId="5" xfId="1" applyFont="1" applyBorder="1"/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" fontId="3" fillId="3" borderId="1" xfId="0" applyNumberFormat="1" applyFont="1" applyFill="1" applyBorder="1" applyAlignment="1">
      <alignment horizontal="right" wrapText="1"/>
    </xf>
    <xf numFmtId="2" fontId="3" fillId="4" borderId="1" xfId="0" applyNumberFormat="1" applyFont="1" applyFill="1" applyBorder="1" applyAlignment="1">
      <alignment horizontal="right" wrapText="1"/>
    </xf>
    <xf numFmtId="0" fontId="9" fillId="0" borderId="0" xfId="0" applyFont="1"/>
    <xf numFmtId="2" fontId="8" fillId="0" borderId="1" xfId="0" applyNumberFormat="1" applyFont="1" applyBorder="1"/>
    <xf numFmtId="0" fontId="10" fillId="0" borderId="0" xfId="0" applyFont="1"/>
    <xf numFmtId="0" fontId="11" fillId="0" borderId="0" xfId="0" applyFont="1" applyFill="1" applyBorder="1"/>
  </cellXfs>
  <cellStyles count="2"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D000-25CB-4048-95F8-5BB88A74B4B5}">
  <dimension ref="A1:I57"/>
  <sheetViews>
    <sheetView tabSelected="1" workbookViewId="0"/>
  </sheetViews>
  <sheetFormatPr defaultRowHeight="15" x14ac:dyDescent="0.25"/>
  <sheetData>
    <row r="1" spans="1:9" ht="18.75" x14ac:dyDescent="0.3">
      <c r="A1" s="41" t="s">
        <v>37</v>
      </c>
    </row>
    <row r="2" spans="1:9" ht="18.75" x14ac:dyDescent="0.3">
      <c r="A2" s="41"/>
    </row>
    <row r="3" spans="1:9" x14ac:dyDescent="0.25">
      <c r="A3" s="10" t="s">
        <v>39</v>
      </c>
    </row>
    <row r="4" spans="1:9" x14ac:dyDescent="0.25">
      <c r="A4" s="10"/>
    </row>
    <row r="5" spans="1:9" x14ac:dyDescent="0.25">
      <c r="A5" s="42" t="s">
        <v>38</v>
      </c>
    </row>
    <row r="6" spans="1:9" x14ac:dyDescent="0.25">
      <c r="A6" s="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9" x14ac:dyDescent="0.25">
      <c r="A7" s="2"/>
      <c r="B7" s="12" t="s">
        <v>9</v>
      </c>
      <c r="C7" s="12" t="s">
        <v>9</v>
      </c>
      <c r="D7" s="13" t="s">
        <v>9</v>
      </c>
      <c r="E7" s="14" t="s">
        <v>9</v>
      </c>
      <c r="F7" s="13" t="s">
        <v>9</v>
      </c>
      <c r="G7" s="14" t="s">
        <v>9</v>
      </c>
      <c r="H7" s="14" t="s">
        <v>9</v>
      </c>
      <c r="I7" s="14" t="s">
        <v>9</v>
      </c>
    </row>
    <row r="8" spans="1:9" x14ac:dyDescent="0.25">
      <c r="A8" s="3" t="s">
        <v>10</v>
      </c>
      <c r="B8" s="15" t="s">
        <v>11</v>
      </c>
      <c r="C8" s="15" t="s">
        <v>11</v>
      </c>
      <c r="D8" s="16" t="s">
        <v>11</v>
      </c>
      <c r="E8" s="17" t="s">
        <v>11</v>
      </c>
      <c r="F8" s="16" t="s">
        <v>11</v>
      </c>
      <c r="G8" s="17" t="s">
        <v>11</v>
      </c>
      <c r="H8" s="17" t="s">
        <v>11</v>
      </c>
      <c r="I8" s="17" t="s">
        <v>11</v>
      </c>
    </row>
    <row r="9" spans="1:9" x14ac:dyDescent="0.25">
      <c r="A9" s="4"/>
      <c r="B9" s="15" t="s">
        <v>12</v>
      </c>
      <c r="C9" s="15" t="s">
        <v>12</v>
      </c>
      <c r="D9" s="16" t="s">
        <v>12</v>
      </c>
      <c r="E9" s="17" t="s">
        <v>12</v>
      </c>
      <c r="F9" s="16" t="s">
        <v>12</v>
      </c>
      <c r="G9" s="17" t="s">
        <v>12</v>
      </c>
      <c r="H9" s="17" t="s">
        <v>12</v>
      </c>
      <c r="I9" s="17" t="s">
        <v>12</v>
      </c>
    </row>
    <row r="10" spans="1:9" x14ac:dyDescent="0.25">
      <c r="A10" s="5">
        <v>15</v>
      </c>
      <c r="B10" s="6">
        <v>515.23500000000001</v>
      </c>
      <c r="C10" s="6">
        <v>528.11587499999996</v>
      </c>
      <c r="D10" s="6"/>
      <c r="E10" s="6"/>
      <c r="F10" s="6"/>
      <c r="G10" s="18"/>
      <c r="H10" s="18"/>
      <c r="I10" s="18"/>
    </row>
    <row r="11" spans="1:9" x14ac:dyDescent="0.25">
      <c r="A11" s="1">
        <v>16</v>
      </c>
      <c r="B11" s="6">
        <v>592.51499999999999</v>
      </c>
      <c r="C11" s="6">
        <v>607.32787499999995</v>
      </c>
      <c r="D11" s="6">
        <v>626.76236699999993</v>
      </c>
      <c r="E11" s="6"/>
      <c r="F11" s="6"/>
      <c r="G11" s="18"/>
      <c r="H11" s="18"/>
      <c r="I11" s="18"/>
    </row>
    <row r="12" spans="1:9" x14ac:dyDescent="0.25">
      <c r="A12" s="1">
        <v>17</v>
      </c>
      <c r="B12" s="6">
        <v>678.35249999999996</v>
      </c>
      <c r="C12" s="6">
        <v>695.31131249999987</v>
      </c>
      <c r="D12" s="6">
        <v>717.56127449999985</v>
      </c>
      <c r="E12" s="6">
        <v>755.59202204849976</v>
      </c>
      <c r="F12" s="6"/>
      <c r="G12" s="19"/>
      <c r="H12" s="19"/>
      <c r="I12" s="19"/>
    </row>
    <row r="13" spans="1:9" x14ac:dyDescent="0.25">
      <c r="A13" s="1">
        <v>18</v>
      </c>
      <c r="B13" s="6">
        <v>817.8</v>
      </c>
      <c r="C13" s="6">
        <v>838.24499999999989</v>
      </c>
      <c r="D13" s="6">
        <v>865.06883999999991</v>
      </c>
      <c r="E13" s="6">
        <v>910.91748851999989</v>
      </c>
      <c r="F13" s="6"/>
      <c r="G13" s="18"/>
      <c r="H13" s="18"/>
      <c r="I13" s="18"/>
    </row>
    <row r="14" spans="1:9" x14ac:dyDescent="0.25">
      <c r="A14" s="1">
        <v>19</v>
      </c>
      <c r="B14" s="6">
        <v>981.35</v>
      </c>
      <c r="C14" s="18">
        <v>1005.88375</v>
      </c>
      <c r="D14" s="18">
        <v>1038.07203</v>
      </c>
      <c r="E14" s="18">
        <v>1093.0898475899999</v>
      </c>
      <c r="F14" s="18">
        <v>1163.0475978357599</v>
      </c>
      <c r="G14" s="18">
        <v>1244.4609296842632</v>
      </c>
      <c r="H14" s="18"/>
      <c r="I14" s="18"/>
    </row>
    <row r="15" spans="1:9" x14ac:dyDescent="0.25">
      <c r="A15" s="1">
        <v>20</v>
      </c>
      <c r="B15" s="7">
        <v>1308.5</v>
      </c>
      <c r="C15" s="18">
        <v>1341.2124999999999</v>
      </c>
      <c r="D15" s="18">
        <v>1384.1313</v>
      </c>
      <c r="E15" s="18">
        <v>1457.4902588999998</v>
      </c>
      <c r="F15" s="18">
        <v>1550.7696354696</v>
      </c>
      <c r="G15" s="18">
        <v>1659.323509952472</v>
      </c>
      <c r="H15" s="18"/>
      <c r="I15" s="18"/>
    </row>
    <row r="16" spans="1:9" x14ac:dyDescent="0.25">
      <c r="A16" s="1">
        <v>21</v>
      </c>
      <c r="B16" s="8">
        <v>1635.6</v>
      </c>
      <c r="C16" s="8">
        <v>1676.4899999999998</v>
      </c>
      <c r="D16" s="8">
        <v>1730.1376799999998</v>
      </c>
      <c r="E16" s="8">
        <v>1821.8349770399998</v>
      </c>
      <c r="F16" s="8">
        <v>1938.4324155705599</v>
      </c>
      <c r="G16" s="8">
        <v>2074.1226846604991</v>
      </c>
      <c r="H16" s="8">
        <v>2244.2007448026602</v>
      </c>
      <c r="I16" s="8">
        <v>2434.9578081108862</v>
      </c>
    </row>
    <row r="17" spans="1:9" x14ac:dyDescent="0.25">
      <c r="A17" s="9">
        <v>1</v>
      </c>
      <c r="B17" s="20">
        <v>1657.6805999999999</v>
      </c>
      <c r="C17" s="20">
        <v>1694.9313899999995</v>
      </c>
      <c r="D17" s="20">
        <v>1755.2246763599996</v>
      </c>
      <c r="E17" s="20">
        <v>1854.0814561336078</v>
      </c>
      <c r="F17" s="20">
        <v>1977.2010638819711</v>
      </c>
      <c r="G17" s="20">
        <v>2115.6051383537092</v>
      </c>
      <c r="H17" s="20">
        <v>2289.0847596987132</v>
      </c>
      <c r="I17" s="20">
        <v>2483.6569642731038</v>
      </c>
    </row>
    <row r="18" spans="1:9" x14ac:dyDescent="0.25">
      <c r="A18" s="5">
        <v>2</v>
      </c>
      <c r="B18" s="20">
        <v>1680.0592881</v>
      </c>
      <c r="C18" s="20">
        <v>1713.5756352899994</v>
      </c>
      <c r="D18" s="20">
        <v>1780.6754341672195</v>
      </c>
      <c r="E18" s="20">
        <v>1886.8986979071728</v>
      </c>
      <c r="F18" s="20">
        <v>2016.7450851596107</v>
      </c>
      <c r="G18" s="20">
        <v>2157.9172411207833</v>
      </c>
      <c r="H18" s="20">
        <v>2334.8664548926877</v>
      </c>
      <c r="I18" s="20">
        <v>2533.330103558566</v>
      </c>
    </row>
    <row r="19" spans="1:9" x14ac:dyDescent="0.25">
      <c r="A19" s="5">
        <v>3</v>
      </c>
      <c r="B19" s="20">
        <v>1702.7400884893502</v>
      </c>
      <c r="C19" s="20">
        <v>1732.4249672781891</v>
      </c>
      <c r="D19" s="20">
        <v>1806.4952279626441</v>
      </c>
      <c r="E19" s="20">
        <v>1920.2968048601299</v>
      </c>
      <c r="F19" s="20">
        <v>2057.0799868628028</v>
      </c>
      <c r="G19" s="20">
        <v>2201.0755859431988</v>
      </c>
      <c r="H19" s="20">
        <v>2381.5637839905417</v>
      </c>
      <c r="I19" s="20">
        <v>2583.9967056297373</v>
      </c>
    </row>
    <row r="20" spans="1:9" x14ac:dyDescent="0.25">
      <c r="A20" s="5">
        <v>4</v>
      </c>
      <c r="B20" s="21">
        <v>0.02</v>
      </c>
      <c r="C20" s="20">
        <v>1751.4816419182491</v>
      </c>
      <c r="D20" s="20">
        <v>1832.6894087681023</v>
      </c>
      <c r="E20" s="20">
        <v>1954.2860583061542</v>
      </c>
      <c r="F20" s="20">
        <v>2098.2215866000588</v>
      </c>
      <c r="G20" s="20">
        <v>2245.0970976620629</v>
      </c>
      <c r="H20" s="20">
        <v>2429.1950596703527</v>
      </c>
      <c r="I20" s="20">
        <v>2635.6766397423321</v>
      </c>
    </row>
    <row r="21" spans="1:9" x14ac:dyDescent="0.25">
      <c r="A21" s="5">
        <v>5</v>
      </c>
      <c r="B21" s="22">
        <v>0.02</v>
      </c>
      <c r="C21" s="22">
        <v>0.02</v>
      </c>
      <c r="D21" s="20">
        <v>1859.2634051952398</v>
      </c>
      <c r="E21" s="20">
        <v>1988.8769215381733</v>
      </c>
      <c r="F21" s="20">
        <v>2140.18601833206</v>
      </c>
      <c r="G21" s="20">
        <v>2289.9990396153044</v>
      </c>
      <c r="H21" s="20">
        <v>2477.7789608637599</v>
      </c>
      <c r="I21" s="20">
        <v>2688.3901725371788</v>
      </c>
    </row>
    <row r="22" spans="1:9" x14ac:dyDescent="0.25">
      <c r="A22" s="1">
        <v>6</v>
      </c>
      <c r="B22" s="23">
        <v>1806.9614038256063</v>
      </c>
      <c r="C22" s="22">
        <v>0.02</v>
      </c>
      <c r="D22" s="22">
        <v>0.02</v>
      </c>
      <c r="E22" s="20">
        <v>2024.0800430493991</v>
      </c>
      <c r="F22" s="20">
        <v>2182.9897386987013</v>
      </c>
      <c r="G22" s="20">
        <v>2335.7990204076104</v>
      </c>
      <c r="H22" s="20">
        <v>2527.3345400810354</v>
      </c>
      <c r="I22" s="20">
        <v>2742.1579759879223</v>
      </c>
    </row>
    <row r="23" spans="1:9" x14ac:dyDescent="0.25">
      <c r="A23" s="1">
        <v>7</v>
      </c>
      <c r="B23" s="24"/>
      <c r="C23" s="23">
        <v>1858.6863302567813</v>
      </c>
      <c r="D23" s="22">
        <v>0.02</v>
      </c>
      <c r="E23" s="20">
        <v>2059.9062598113737</v>
      </c>
      <c r="F23" s="20">
        <v>2226.6495334726756</v>
      </c>
      <c r="G23" s="20">
        <v>2382.5150008157625</v>
      </c>
      <c r="H23" s="20">
        <v>2577.8812308826559</v>
      </c>
      <c r="I23" s="20">
        <v>2797.0011355076808</v>
      </c>
    </row>
    <row r="24" spans="1:9" x14ac:dyDescent="0.25">
      <c r="A24" s="1">
        <v>8</v>
      </c>
      <c r="B24" s="24"/>
      <c r="C24" s="24"/>
      <c r="D24" s="22">
        <v>0.02</v>
      </c>
      <c r="E24" s="22">
        <v>0.02</v>
      </c>
      <c r="F24" s="20">
        <v>2271.1825241421293</v>
      </c>
      <c r="G24" s="20">
        <v>2430.1653008320777</v>
      </c>
      <c r="H24" s="20">
        <v>2629.4388555003093</v>
      </c>
      <c r="I24" s="20">
        <v>2852.9411582178345</v>
      </c>
    </row>
    <row r="25" spans="1:9" x14ac:dyDescent="0.25">
      <c r="A25" s="1">
        <v>9</v>
      </c>
      <c r="B25" s="24"/>
      <c r="C25" s="24"/>
      <c r="D25" s="23">
        <v>2012.5265036944386</v>
      </c>
      <c r="E25" s="22">
        <v>0.02</v>
      </c>
      <c r="F25" s="22">
        <v>0.02</v>
      </c>
      <c r="G25" s="20">
        <v>2478.7686068487192</v>
      </c>
      <c r="H25" s="20">
        <v>2682.0276326103153</v>
      </c>
      <c r="I25" s="20">
        <v>2909.9999813821914</v>
      </c>
    </row>
    <row r="26" spans="1:9" x14ac:dyDescent="0.25">
      <c r="A26" s="1">
        <v>10</v>
      </c>
      <c r="B26" s="24"/>
      <c r="C26" s="24"/>
      <c r="D26" s="24"/>
      <c r="E26" s="22">
        <v>0.02</v>
      </c>
      <c r="F26" s="22">
        <v>0.02</v>
      </c>
      <c r="G26" s="22">
        <v>0.02</v>
      </c>
      <c r="H26" s="22">
        <v>0.02</v>
      </c>
      <c r="I26" s="22">
        <v>0.02</v>
      </c>
    </row>
    <row r="27" spans="1:9" x14ac:dyDescent="0.25">
      <c r="A27" s="1">
        <v>11</v>
      </c>
      <c r="B27" s="24"/>
      <c r="C27" s="24"/>
      <c r="D27" s="24"/>
      <c r="E27" s="22">
        <v>0.02</v>
      </c>
      <c r="F27" s="22">
        <v>0.02</v>
      </c>
      <c r="G27" s="22">
        <v>0.02</v>
      </c>
      <c r="H27" s="22">
        <v>0.02</v>
      </c>
      <c r="I27" s="22">
        <v>0.02</v>
      </c>
    </row>
    <row r="28" spans="1:9" x14ac:dyDescent="0.25">
      <c r="A28" s="1">
        <v>12</v>
      </c>
      <c r="B28" s="24"/>
      <c r="C28" s="24"/>
      <c r="D28" s="24"/>
      <c r="E28" s="23">
        <v>2274.3029578492492</v>
      </c>
      <c r="F28" s="22">
        <v>0.02</v>
      </c>
      <c r="G28" s="22">
        <v>0.02</v>
      </c>
      <c r="H28" s="22">
        <v>0.02</v>
      </c>
      <c r="I28" s="22">
        <v>0.02</v>
      </c>
    </row>
    <row r="29" spans="1:9" x14ac:dyDescent="0.25">
      <c r="A29" s="1">
        <v>13</v>
      </c>
      <c r="B29" s="24"/>
      <c r="C29" s="24"/>
      <c r="D29" s="24"/>
      <c r="E29" s="24"/>
      <c r="F29" s="23">
        <v>2507.5690254686456</v>
      </c>
      <c r="G29" s="22">
        <v>0.02</v>
      </c>
      <c r="H29" s="22">
        <v>0.02</v>
      </c>
      <c r="I29" s="22">
        <v>0.02</v>
      </c>
    </row>
    <row r="30" spans="1:9" x14ac:dyDescent="0.25">
      <c r="A30" s="1">
        <v>14</v>
      </c>
      <c r="B30" s="24"/>
      <c r="C30" s="24"/>
      <c r="D30" s="24"/>
      <c r="E30" s="24"/>
      <c r="F30" s="24"/>
      <c r="G30" s="23">
        <v>2736.7608343964789</v>
      </c>
      <c r="H30" s="23">
        <v>2961.1752228169917</v>
      </c>
      <c r="I30" s="23">
        <v>3212.8751167564351</v>
      </c>
    </row>
    <row r="32" spans="1:9" x14ac:dyDescent="0.25">
      <c r="A32" s="42" t="s">
        <v>40</v>
      </c>
    </row>
    <row r="33" spans="1:9" x14ac:dyDescent="0.25">
      <c r="A33" s="1" t="s">
        <v>0</v>
      </c>
      <c r="B33" s="11" t="s">
        <v>1</v>
      </c>
      <c r="C33" s="11" t="s">
        <v>2</v>
      </c>
      <c r="D33" s="11" t="s">
        <v>3</v>
      </c>
      <c r="E33" s="11" t="s">
        <v>4</v>
      </c>
      <c r="F33" s="11" t="s">
        <v>5</v>
      </c>
      <c r="G33" s="11" t="s">
        <v>6</v>
      </c>
      <c r="H33" s="11" t="s">
        <v>7</v>
      </c>
      <c r="I33" s="11" t="s">
        <v>8</v>
      </c>
    </row>
    <row r="34" spans="1:9" x14ac:dyDescent="0.25">
      <c r="A34" s="2"/>
      <c r="B34" s="12" t="s">
        <v>9</v>
      </c>
      <c r="C34" s="12" t="s">
        <v>9</v>
      </c>
      <c r="D34" s="13" t="s">
        <v>9</v>
      </c>
      <c r="E34" s="14" t="s">
        <v>9</v>
      </c>
      <c r="F34" s="13" t="s">
        <v>9</v>
      </c>
      <c r="G34" s="14" t="s">
        <v>9</v>
      </c>
      <c r="H34" s="14" t="s">
        <v>9</v>
      </c>
      <c r="I34" s="14" t="s">
        <v>9</v>
      </c>
    </row>
    <row r="35" spans="1:9" x14ac:dyDescent="0.25">
      <c r="A35" s="3" t="s">
        <v>10</v>
      </c>
      <c r="B35" s="15" t="s">
        <v>11</v>
      </c>
      <c r="C35" s="15" t="s">
        <v>11</v>
      </c>
      <c r="D35" s="16" t="s">
        <v>11</v>
      </c>
      <c r="E35" s="17" t="s">
        <v>11</v>
      </c>
      <c r="F35" s="16" t="s">
        <v>11</v>
      </c>
      <c r="G35" s="17" t="s">
        <v>11</v>
      </c>
      <c r="H35" s="17" t="s">
        <v>11</v>
      </c>
      <c r="I35" s="17" t="s">
        <v>11</v>
      </c>
    </row>
    <row r="36" spans="1:9" x14ac:dyDescent="0.25">
      <c r="A36" s="4"/>
      <c r="B36" s="15" t="s">
        <v>12</v>
      </c>
      <c r="C36" s="15" t="s">
        <v>12</v>
      </c>
      <c r="D36" s="16" t="s">
        <v>12</v>
      </c>
      <c r="E36" s="17" t="s">
        <v>12</v>
      </c>
      <c r="F36" s="16" t="s">
        <v>12</v>
      </c>
      <c r="G36" s="17" t="s">
        <v>12</v>
      </c>
      <c r="H36" s="17" t="s">
        <v>12</v>
      </c>
      <c r="I36" s="17" t="s">
        <v>12</v>
      </c>
    </row>
    <row r="37" spans="1:9" x14ac:dyDescent="0.25">
      <c r="A37" s="5">
        <v>15</v>
      </c>
      <c r="B37" s="6">
        <f>B10/164.67</f>
        <v>3.1288941519402442</v>
      </c>
      <c r="C37" s="6">
        <f t="shared" ref="C37" si="0">C10/164.67</f>
        <v>3.2071165057387501</v>
      </c>
      <c r="D37" s="6"/>
      <c r="E37" s="6"/>
      <c r="F37" s="6"/>
      <c r="G37" s="6"/>
      <c r="H37" s="6"/>
      <c r="I37" s="6"/>
    </row>
    <row r="38" spans="1:9" x14ac:dyDescent="0.25">
      <c r="A38" s="1">
        <v>16</v>
      </c>
      <c r="B38" s="6">
        <f t="shared" ref="B38:I49" si="1">B11/164.67</f>
        <v>3.5981963927855714</v>
      </c>
      <c r="C38" s="6">
        <f t="shared" si="1"/>
        <v>3.6881513026052102</v>
      </c>
      <c r="D38" s="6">
        <f t="shared" si="1"/>
        <v>3.8061721442885772</v>
      </c>
      <c r="E38" s="6"/>
      <c r="F38" s="6"/>
      <c r="G38" s="6"/>
      <c r="H38" s="6"/>
      <c r="I38" s="6"/>
    </row>
    <row r="39" spans="1:9" x14ac:dyDescent="0.25">
      <c r="A39" s="1">
        <v>17</v>
      </c>
      <c r="B39" s="6">
        <f t="shared" si="1"/>
        <v>4.1194662051375479</v>
      </c>
      <c r="C39" s="6">
        <f t="shared" si="1"/>
        <v>4.2224528602659861</v>
      </c>
      <c r="D39" s="6">
        <f t="shared" si="1"/>
        <v>4.3575713517944976</v>
      </c>
      <c r="E39" s="6">
        <f t="shared" si="1"/>
        <v>4.588522633439605</v>
      </c>
      <c r="F39" s="6"/>
      <c r="G39" s="6"/>
      <c r="H39" s="6"/>
      <c r="I39" s="6"/>
    </row>
    <row r="40" spans="1:9" x14ac:dyDescent="0.25">
      <c r="A40" s="1">
        <v>18</v>
      </c>
      <c r="B40" s="6">
        <f t="shared" si="1"/>
        <v>4.9662962288212791</v>
      </c>
      <c r="C40" s="6">
        <f t="shared" si="1"/>
        <v>5.0904536345418103</v>
      </c>
      <c r="D40" s="6">
        <f t="shared" si="1"/>
        <v>5.2533481508471489</v>
      </c>
      <c r="E40" s="6">
        <f t="shared" si="1"/>
        <v>5.5317756028420471</v>
      </c>
      <c r="F40" s="6"/>
      <c r="G40" s="6"/>
      <c r="H40" s="6"/>
      <c r="I40" s="6"/>
    </row>
    <row r="41" spans="1:9" x14ac:dyDescent="0.25">
      <c r="A41" s="1">
        <v>19</v>
      </c>
      <c r="B41" s="6">
        <f t="shared" si="1"/>
        <v>5.9594947470698978</v>
      </c>
      <c r="C41" s="6">
        <f t="shared" si="1"/>
        <v>6.1084821157466447</v>
      </c>
      <c r="D41" s="6">
        <f t="shared" si="1"/>
        <v>6.3039535434505378</v>
      </c>
      <c r="E41" s="6">
        <f t="shared" si="1"/>
        <v>6.6380630812534154</v>
      </c>
      <c r="F41" s="6">
        <f t="shared" si="1"/>
        <v>7.0628991184536343</v>
      </c>
      <c r="G41" s="6">
        <f t="shared" si="1"/>
        <v>7.5573020567453897</v>
      </c>
      <c r="H41" s="6"/>
      <c r="I41" s="6"/>
    </row>
    <row r="42" spans="1:9" x14ac:dyDescent="0.25">
      <c r="A42" s="1">
        <v>20</v>
      </c>
      <c r="B42" s="6">
        <f t="shared" si="1"/>
        <v>7.9461954211453216</v>
      </c>
      <c r="C42" s="6">
        <f t="shared" si="1"/>
        <v>8.1448503066739537</v>
      </c>
      <c r="D42" s="6">
        <f t="shared" si="1"/>
        <v>8.4054855164875217</v>
      </c>
      <c r="E42" s="6">
        <f t="shared" si="1"/>
        <v>8.8509762488613593</v>
      </c>
      <c r="F42" s="6">
        <f t="shared" si="1"/>
        <v>9.4174387287884862</v>
      </c>
      <c r="G42" s="6">
        <f t="shared" si="1"/>
        <v>10.076659439803681</v>
      </c>
      <c r="H42" s="6"/>
      <c r="I42" s="6"/>
    </row>
    <row r="43" spans="1:9" x14ac:dyDescent="0.25">
      <c r="A43" s="1">
        <v>21</v>
      </c>
      <c r="B43" s="37">
        <v>9.94</v>
      </c>
      <c r="C43" s="37">
        <f t="shared" si="1"/>
        <v>10.180907269083621</v>
      </c>
      <c r="D43" s="37">
        <f t="shared" si="1"/>
        <v>10.506696301694298</v>
      </c>
      <c r="E43" s="37">
        <f t="shared" si="1"/>
        <v>11.063551205684094</v>
      </c>
      <c r="F43" s="37">
        <f t="shared" si="1"/>
        <v>11.771618482847877</v>
      </c>
      <c r="G43" s="37">
        <f t="shared" si="1"/>
        <v>12.595631776647229</v>
      </c>
      <c r="H43" s="37">
        <f t="shared" si="1"/>
        <v>13.628473582332303</v>
      </c>
      <c r="I43" s="37">
        <f t="shared" si="1"/>
        <v>14.786893836830549</v>
      </c>
    </row>
    <row r="44" spans="1:9" x14ac:dyDescent="0.25">
      <c r="A44" s="9">
        <v>1</v>
      </c>
      <c r="B44" s="6">
        <f t="shared" si="1"/>
        <v>10.066682455820732</v>
      </c>
      <c r="C44" s="6">
        <f t="shared" si="1"/>
        <v>10.29289724904354</v>
      </c>
      <c r="D44" s="6">
        <f t="shared" si="1"/>
        <v>10.659043398068864</v>
      </c>
      <c r="E44" s="6">
        <f t="shared" si="1"/>
        <v>11.259376062024703</v>
      </c>
      <c r="F44" s="6">
        <f t="shared" si="1"/>
        <v>12.007050852504836</v>
      </c>
      <c r="G44" s="6">
        <f t="shared" si="1"/>
        <v>12.847544412180175</v>
      </c>
      <c r="H44" s="6">
        <f t="shared" si="1"/>
        <v>13.901043053978949</v>
      </c>
      <c r="I44" s="6">
        <f t="shared" si="1"/>
        <v>15.082631713567158</v>
      </c>
    </row>
    <row r="45" spans="1:9" x14ac:dyDescent="0.25">
      <c r="A45" s="5">
        <v>2</v>
      </c>
      <c r="B45" s="6">
        <f t="shared" si="1"/>
        <v>10.202582668974314</v>
      </c>
      <c r="C45" s="6">
        <f t="shared" si="1"/>
        <v>10.406119118783018</v>
      </c>
      <c r="D45" s="6">
        <f t="shared" si="1"/>
        <v>10.813599527340861</v>
      </c>
      <c r="E45" s="6">
        <f t="shared" si="1"/>
        <v>11.458667018322542</v>
      </c>
      <c r="F45" s="6">
        <f t="shared" si="1"/>
        <v>12.247191869554934</v>
      </c>
      <c r="G45" s="6">
        <f t="shared" si="1"/>
        <v>13.104495300423778</v>
      </c>
      <c r="H45" s="6">
        <f t="shared" si="1"/>
        <v>14.179063915058528</v>
      </c>
      <c r="I45" s="6">
        <f t="shared" si="1"/>
        <v>15.384284347838502</v>
      </c>
    </row>
    <row r="46" spans="1:9" x14ac:dyDescent="0.25">
      <c r="A46" s="5">
        <v>3</v>
      </c>
      <c r="B46" s="6">
        <f t="shared" si="1"/>
        <v>10.340317535005468</v>
      </c>
      <c r="C46" s="6">
        <f t="shared" si="1"/>
        <v>10.520586429089629</v>
      </c>
      <c r="D46" s="6">
        <f t="shared" si="1"/>
        <v>10.970396720487303</v>
      </c>
      <c r="E46" s="6">
        <f t="shared" si="1"/>
        <v>11.661485424546852</v>
      </c>
      <c r="F46" s="6">
        <f t="shared" si="1"/>
        <v>12.492135706946032</v>
      </c>
      <c r="G46" s="6">
        <f t="shared" si="1"/>
        <v>13.366585206432251</v>
      </c>
      <c r="H46" s="6">
        <f t="shared" si="1"/>
        <v>14.4626451933597</v>
      </c>
      <c r="I46" s="6">
        <f t="shared" si="1"/>
        <v>15.691970034795272</v>
      </c>
    </row>
    <row r="47" spans="1:9" x14ac:dyDescent="0.25">
      <c r="A47" s="5">
        <v>4</v>
      </c>
      <c r="B47" s="21">
        <v>0.02</v>
      </c>
      <c r="C47" s="6">
        <f t="shared" si="1"/>
        <v>10.636312879809616</v>
      </c>
      <c r="D47" s="6">
        <f t="shared" si="1"/>
        <v>11.129467472934369</v>
      </c>
      <c r="E47" s="6">
        <f t="shared" si="1"/>
        <v>11.867893716561332</v>
      </c>
      <c r="F47" s="6">
        <f t="shared" si="1"/>
        <v>12.741978421084951</v>
      </c>
      <c r="G47" s="6">
        <f t="shared" si="1"/>
        <v>13.633916910560897</v>
      </c>
      <c r="H47" s="6">
        <f t="shared" si="1"/>
        <v>14.751898097226896</v>
      </c>
      <c r="I47" s="6">
        <f t="shared" si="1"/>
        <v>16.005809435491177</v>
      </c>
    </row>
    <row r="48" spans="1:9" x14ac:dyDescent="0.25">
      <c r="A48" s="5">
        <v>5</v>
      </c>
      <c r="B48" s="21">
        <v>0.02</v>
      </c>
      <c r="C48" s="21">
        <v>0.02</v>
      </c>
      <c r="D48" s="6">
        <f t="shared" si="1"/>
        <v>11.290844751291917</v>
      </c>
      <c r="E48" s="6">
        <f t="shared" si="1"/>
        <v>12.077955435344467</v>
      </c>
      <c r="F48" s="6">
        <f t="shared" si="1"/>
        <v>12.996817989506651</v>
      </c>
      <c r="G48" s="6">
        <f t="shared" si="1"/>
        <v>13.906595248772117</v>
      </c>
      <c r="H48" s="6">
        <f t="shared" si="1"/>
        <v>15.046936059171435</v>
      </c>
      <c r="I48" s="6">
        <f t="shared" si="1"/>
        <v>16.325925624201002</v>
      </c>
    </row>
    <row r="49" spans="1:9" x14ac:dyDescent="0.25">
      <c r="A49" s="1">
        <v>6</v>
      </c>
      <c r="B49" s="38">
        <f t="shared" si="1"/>
        <v>10.973227690688082</v>
      </c>
      <c r="C49" s="21">
        <v>0.02</v>
      </c>
      <c r="D49" s="21">
        <v>0.02</v>
      </c>
      <c r="E49" s="6">
        <f t="shared" si="1"/>
        <v>12.291735246550065</v>
      </c>
      <c r="F49" s="6">
        <f t="shared" si="1"/>
        <v>13.256754349296784</v>
      </c>
      <c r="G49" s="6">
        <f t="shared" si="1"/>
        <v>14.184727153747559</v>
      </c>
      <c r="H49" s="6">
        <f t="shared" si="1"/>
        <v>15.347874780354864</v>
      </c>
      <c r="I49" s="6">
        <f t="shared" si="1"/>
        <v>16.652444136685023</v>
      </c>
    </row>
    <row r="50" spans="1:9" x14ac:dyDescent="0.25">
      <c r="A50" s="1">
        <v>7</v>
      </c>
      <c r="B50" s="6"/>
      <c r="C50" s="38">
        <f t="shared" ref="C50:I50" si="2">C23/164.67</f>
        <v>11.287340318557002</v>
      </c>
      <c r="D50" s="21">
        <v>0.02</v>
      </c>
      <c r="E50" s="6">
        <f t="shared" si="2"/>
        <v>12.509298960414004</v>
      </c>
      <c r="F50" s="6">
        <f t="shared" si="2"/>
        <v>13.521889436282722</v>
      </c>
      <c r="G50" s="6">
        <f t="shared" si="2"/>
        <v>14.46842169682251</v>
      </c>
      <c r="H50" s="6">
        <f t="shared" si="2"/>
        <v>15.654832275961962</v>
      </c>
      <c r="I50" s="6">
        <f t="shared" si="2"/>
        <v>16.985493019418723</v>
      </c>
    </row>
    <row r="51" spans="1:9" x14ac:dyDescent="0.25">
      <c r="A51" s="1">
        <v>8</v>
      </c>
      <c r="B51" s="6"/>
      <c r="C51" s="6"/>
      <c r="D51" s="21">
        <v>0.02</v>
      </c>
      <c r="E51" s="21">
        <v>0.02</v>
      </c>
      <c r="F51" s="6">
        <f t="shared" ref="F51:I51" si="3">F24/164.67</f>
        <v>13.792327225008377</v>
      </c>
      <c r="G51" s="6">
        <f t="shared" si="3"/>
        <v>14.757790130758959</v>
      </c>
      <c r="H51" s="6">
        <f t="shared" si="3"/>
        <v>15.967928921481201</v>
      </c>
      <c r="I51" s="6">
        <f t="shared" si="3"/>
        <v>17.325202879807097</v>
      </c>
    </row>
    <row r="52" spans="1:9" x14ac:dyDescent="0.25">
      <c r="A52" s="1">
        <v>9</v>
      </c>
      <c r="B52" s="6"/>
      <c r="C52" s="6"/>
      <c r="D52" s="38">
        <f t="shared" ref="D52:I52" si="4">D25/164.67</f>
        <v>12.221573472365572</v>
      </c>
      <c r="E52" s="21">
        <v>0.02</v>
      </c>
      <c r="F52" s="21">
        <v>0.02</v>
      </c>
      <c r="G52" s="6">
        <f t="shared" si="4"/>
        <v>15.052945933374138</v>
      </c>
      <c r="H52" s="6">
        <f t="shared" si="4"/>
        <v>16.287287499910825</v>
      </c>
      <c r="I52" s="6">
        <f t="shared" si="4"/>
        <v>17.67170693740324</v>
      </c>
    </row>
    <row r="53" spans="1:9" x14ac:dyDescent="0.25">
      <c r="A53" s="1">
        <v>10</v>
      </c>
      <c r="B53" s="6"/>
      <c r="C53" s="6"/>
      <c r="D53" s="6"/>
      <c r="E53" s="21">
        <v>0.02</v>
      </c>
      <c r="F53" s="21">
        <v>0.02</v>
      </c>
      <c r="G53" s="21">
        <v>0.02</v>
      </c>
      <c r="H53" s="21">
        <v>0.02</v>
      </c>
      <c r="I53" s="21">
        <v>0.02</v>
      </c>
    </row>
    <row r="54" spans="1:9" x14ac:dyDescent="0.25">
      <c r="A54" s="1">
        <v>11</v>
      </c>
      <c r="B54" s="6"/>
      <c r="C54" s="6"/>
      <c r="D54" s="6"/>
      <c r="E54" s="38">
        <f t="shared" ref="E54" si="5">E27/164.67</f>
        <v>1.2145503127467057E-4</v>
      </c>
      <c r="F54" s="21">
        <v>0.02</v>
      </c>
      <c r="G54" s="21">
        <v>0.02</v>
      </c>
      <c r="H54" s="21">
        <v>0.02</v>
      </c>
      <c r="I54" s="21">
        <v>0.02</v>
      </c>
    </row>
    <row r="55" spans="1:9" x14ac:dyDescent="0.25">
      <c r="A55" s="1">
        <v>12</v>
      </c>
      <c r="B55" s="6"/>
      <c r="C55" s="6"/>
      <c r="D55" s="6"/>
      <c r="E55" s="38">
        <f t="shared" ref="E55:F56" si="6">E28/164.67</f>
        <v>13.811276843682815</v>
      </c>
      <c r="F55" s="21">
        <v>0.02</v>
      </c>
      <c r="G55" s="21">
        <v>0.02</v>
      </c>
      <c r="H55" s="21">
        <v>0.02</v>
      </c>
      <c r="I55" s="21">
        <v>0.02</v>
      </c>
    </row>
    <row r="56" spans="1:9" x14ac:dyDescent="0.25">
      <c r="A56" s="1">
        <v>13</v>
      </c>
      <c r="B56" s="6"/>
      <c r="C56" s="6"/>
      <c r="D56" s="6"/>
      <c r="E56" s="6"/>
      <c r="F56" s="38">
        <f t="shared" si="6"/>
        <v>15.227843720584477</v>
      </c>
      <c r="G56" s="21">
        <v>0.02</v>
      </c>
      <c r="H56" s="21">
        <v>0.02</v>
      </c>
      <c r="I56" s="21">
        <v>0.02</v>
      </c>
    </row>
    <row r="57" spans="1:9" x14ac:dyDescent="0.25">
      <c r="A57" s="1">
        <v>14</v>
      </c>
      <c r="B57" s="6"/>
      <c r="C57" s="6"/>
      <c r="D57" s="6"/>
      <c r="E57" s="6"/>
      <c r="F57" s="6"/>
      <c r="G57" s="38">
        <f t="shared" ref="G57:I57" si="7">G30/164.67</f>
        <v>16.619668636645894</v>
      </c>
      <c r="H57" s="38">
        <f t="shared" si="7"/>
        <v>17.982481464850864</v>
      </c>
      <c r="I57" s="38">
        <f t="shared" si="7"/>
        <v>19.510992389363182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F227-7874-4B14-BEDE-CCFFD472652B}">
  <dimension ref="A1:J38"/>
  <sheetViews>
    <sheetView workbookViewId="0"/>
  </sheetViews>
  <sheetFormatPr defaultRowHeight="15" x14ac:dyDescent="0.25"/>
  <cols>
    <col min="1" max="1" width="33.28515625" customWidth="1"/>
    <col min="2" max="8" width="9.42578125" bestFit="1" customWidth="1"/>
  </cols>
  <sheetData>
    <row r="1" spans="1:8" ht="18" x14ac:dyDescent="0.25">
      <c r="A1" s="25" t="s">
        <v>36</v>
      </c>
      <c r="B1" s="26"/>
      <c r="C1" s="26"/>
      <c r="D1" s="26"/>
      <c r="E1" s="26"/>
      <c r="F1" s="26"/>
      <c r="G1" s="26"/>
      <c r="H1" s="26"/>
    </row>
    <row r="2" spans="1:8" ht="18" x14ac:dyDescent="0.25">
      <c r="A2" s="25"/>
      <c r="B2" s="26"/>
      <c r="C2" s="26"/>
      <c r="D2" s="26"/>
      <c r="E2" s="26"/>
      <c r="F2" s="26"/>
      <c r="G2" s="26"/>
      <c r="H2" s="26"/>
    </row>
    <row r="3" spans="1:8" x14ac:dyDescent="0.25">
      <c r="A3" s="27" t="s">
        <v>41</v>
      </c>
      <c r="B3" s="26"/>
      <c r="C3" s="26"/>
      <c r="D3" s="26"/>
      <c r="E3" s="26"/>
      <c r="F3" s="26"/>
      <c r="G3" s="26"/>
      <c r="H3" s="26"/>
    </row>
    <row r="4" spans="1:8" x14ac:dyDescent="0.25">
      <c r="A4" s="27" t="s">
        <v>42</v>
      </c>
      <c r="B4" s="26"/>
      <c r="C4" s="26"/>
      <c r="D4" s="26"/>
      <c r="E4" s="26"/>
      <c r="F4" s="26"/>
      <c r="G4" s="26"/>
      <c r="H4" s="26"/>
    </row>
    <row r="5" spans="1:8" x14ac:dyDescent="0.25">
      <c r="A5" s="26"/>
      <c r="B5" s="26"/>
      <c r="C5" s="26"/>
      <c r="D5" s="26"/>
      <c r="E5" s="26"/>
      <c r="F5" s="26"/>
      <c r="G5" s="26"/>
      <c r="H5" s="26"/>
    </row>
    <row r="6" spans="1:8" x14ac:dyDescent="0.25">
      <c r="A6" s="42" t="s">
        <v>38</v>
      </c>
      <c r="B6" s="26"/>
      <c r="C6" s="26"/>
      <c r="D6" s="26"/>
      <c r="E6" s="26"/>
      <c r="F6" s="26"/>
      <c r="G6" s="26"/>
      <c r="H6" s="26"/>
    </row>
    <row r="7" spans="1:8" x14ac:dyDescent="0.25">
      <c r="A7" s="28" t="s">
        <v>13</v>
      </c>
      <c r="B7" s="33" t="s">
        <v>14</v>
      </c>
      <c r="C7" s="33" t="s">
        <v>15</v>
      </c>
      <c r="D7" s="33" t="s">
        <v>16</v>
      </c>
      <c r="E7" s="33" t="s">
        <v>17</v>
      </c>
      <c r="F7" s="33" t="s">
        <v>18</v>
      </c>
      <c r="G7" s="33" t="s">
        <v>19</v>
      </c>
      <c r="H7" s="33" t="s">
        <v>20</v>
      </c>
    </row>
    <row r="8" spans="1:8" x14ac:dyDescent="0.25">
      <c r="A8" s="31" t="s">
        <v>21</v>
      </c>
      <c r="B8" s="40">
        <v>490.712425</v>
      </c>
      <c r="C8" s="40"/>
      <c r="D8" s="40"/>
      <c r="E8" s="40"/>
      <c r="F8" s="40"/>
      <c r="G8" s="40"/>
      <c r="H8" s="40"/>
    </row>
    <row r="9" spans="1:8" x14ac:dyDescent="0.25">
      <c r="A9" s="34" t="s">
        <v>22</v>
      </c>
      <c r="B9" s="40">
        <v>564.30663500000003</v>
      </c>
      <c r="C9" s="40">
        <v>583.77307806913734</v>
      </c>
      <c r="D9" s="40">
        <v>641.14571377574259</v>
      </c>
      <c r="E9" s="40"/>
      <c r="F9" s="40"/>
      <c r="G9" s="40"/>
      <c r="H9" s="40"/>
    </row>
    <row r="10" spans="1:8" x14ac:dyDescent="0.25">
      <c r="A10" s="34" t="s">
        <v>23</v>
      </c>
      <c r="B10" s="40">
        <v>646.10047499999996</v>
      </c>
      <c r="C10" s="40">
        <v>668.41073524523938</v>
      </c>
      <c r="D10" s="40">
        <v>734.08330784964187</v>
      </c>
      <c r="E10" s="40" t="s">
        <v>24</v>
      </c>
      <c r="F10" s="40" t="s">
        <v>24</v>
      </c>
      <c r="G10" s="40" t="s">
        <v>24</v>
      </c>
      <c r="H10" s="40" t="s">
        <v>24</v>
      </c>
    </row>
    <row r="11" spans="1:8" x14ac:dyDescent="0.25">
      <c r="A11" s="34" t="s">
        <v>25</v>
      </c>
      <c r="B11" s="40">
        <v>776.94024999999999</v>
      </c>
      <c r="C11" s="40">
        <v>776.94024999999999</v>
      </c>
      <c r="D11" s="40">
        <v>820.9776798946873</v>
      </c>
      <c r="E11" s="40">
        <v>903.0656832525118</v>
      </c>
      <c r="F11" s="40" t="s">
        <v>24</v>
      </c>
      <c r="G11" s="40" t="s">
        <v>24</v>
      </c>
      <c r="H11" s="40" t="s">
        <v>24</v>
      </c>
    </row>
    <row r="12" spans="1:8" x14ac:dyDescent="0.25">
      <c r="A12" s="34" t="s">
        <v>26</v>
      </c>
      <c r="B12" s="40">
        <v>899.63101000000006</v>
      </c>
      <c r="C12" s="40">
        <v>899.63101000000006</v>
      </c>
      <c r="D12" s="40">
        <v>947.23436705765346</v>
      </c>
      <c r="E12" s="40">
        <v>1041.9946923718535</v>
      </c>
      <c r="F12" s="40" t="s">
        <v>24</v>
      </c>
      <c r="G12" s="40" t="s">
        <v>24</v>
      </c>
      <c r="H12" s="40" t="s">
        <v>24</v>
      </c>
    </row>
    <row r="13" spans="1:8" x14ac:dyDescent="0.25">
      <c r="A13" s="34" t="s">
        <v>27</v>
      </c>
      <c r="B13" s="40">
        <v>1144.9619149999999</v>
      </c>
      <c r="C13" s="40">
        <v>1144.9619149999999</v>
      </c>
      <c r="D13" s="40">
        <v>1144.9619149999999</v>
      </c>
      <c r="E13" s="40">
        <v>1220.5898051491656</v>
      </c>
      <c r="F13" s="40">
        <v>1297.697846368312</v>
      </c>
      <c r="G13" s="40">
        <v>1437.9288063735823</v>
      </c>
      <c r="H13" s="40" t="s">
        <v>24</v>
      </c>
    </row>
    <row r="14" spans="1:8" x14ac:dyDescent="0.25">
      <c r="A14" s="34" t="s">
        <v>28</v>
      </c>
      <c r="B14" s="40">
        <v>1390.343435</v>
      </c>
      <c r="C14" s="40">
        <v>1390.343435</v>
      </c>
      <c r="D14" s="40">
        <v>1390.343435</v>
      </c>
      <c r="E14" s="40">
        <v>1438.9161191287451</v>
      </c>
      <c r="F14" s="40">
        <v>1529.8139901480226</v>
      </c>
      <c r="G14" s="40">
        <v>1695.118354298143</v>
      </c>
      <c r="H14" s="40" t="s">
        <v>24</v>
      </c>
    </row>
    <row r="15" spans="1:8" x14ac:dyDescent="0.25">
      <c r="A15" s="35" t="s">
        <v>29</v>
      </c>
      <c r="B15" s="40">
        <v>1635.67434</v>
      </c>
      <c r="C15" s="40">
        <v>1635.67434</v>
      </c>
      <c r="D15" s="40">
        <v>1635.67434</v>
      </c>
      <c r="E15" s="40">
        <v>1687.0137100332349</v>
      </c>
      <c r="F15" s="40">
        <v>1793.5675404558085</v>
      </c>
      <c r="G15" s="40">
        <v>1987.3846290077743</v>
      </c>
      <c r="H15" s="40" t="s">
        <v>24</v>
      </c>
    </row>
    <row r="16" spans="1:8" x14ac:dyDescent="0.25">
      <c r="A16" s="35" t="s">
        <v>30</v>
      </c>
      <c r="B16" s="40">
        <v>1643.1518077586836</v>
      </c>
      <c r="C16" s="40">
        <v>1643.1518077586854</v>
      </c>
      <c r="D16" s="40">
        <v>1804.2869360832904</v>
      </c>
      <c r="E16" s="40">
        <v>1984.7264792823355</v>
      </c>
      <c r="F16" s="40">
        <v>2110.0609512344358</v>
      </c>
      <c r="G16" s="40">
        <v>2338.0867993141856</v>
      </c>
      <c r="H16" s="40">
        <v>2571.8954792456047</v>
      </c>
    </row>
    <row r="17" spans="1:10" x14ac:dyDescent="0.25">
      <c r="A17" s="35" t="s">
        <v>31</v>
      </c>
      <c r="B17" s="40"/>
      <c r="C17" s="40">
        <v>1669.0684869888462</v>
      </c>
      <c r="D17" s="40">
        <v>1833.1576969787661</v>
      </c>
      <c r="E17" s="40">
        <v>2016.4398329454229</v>
      </c>
      <c r="F17" s="40">
        <v>2143.824877542861</v>
      </c>
      <c r="G17" s="40">
        <v>2375.4744889217809</v>
      </c>
      <c r="H17" s="40">
        <v>2613.026277650245</v>
      </c>
    </row>
    <row r="18" spans="1:10" x14ac:dyDescent="0.25">
      <c r="A18" s="35" t="s">
        <v>32</v>
      </c>
      <c r="B18" s="40"/>
      <c r="C18" s="40">
        <v>1696.0731182811576</v>
      </c>
      <c r="D18" s="40">
        <v>1861.9959091020942</v>
      </c>
      <c r="E18" s="40">
        <v>2048.1965849713752</v>
      </c>
      <c r="F18" s="40">
        <v>2177.5562550791383</v>
      </c>
      <c r="G18" s="40">
        <v>2412.8838777108076</v>
      </c>
      <c r="H18" s="40">
        <v>2654.1570760548857</v>
      </c>
    </row>
    <row r="19" spans="1:10" x14ac:dyDescent="0.25">
      <c r="A19" s="35" t="s">
        <v>33</v>
      </c>
      <c r="B19" s="40"/>
      <c r="C19" s="40" t="s">
        <v>24</v>
      </c>
      <c r="D19" s="40">
        <v>1890.888369179002</v>
      </c>
      <c r="E19" s="40">
        <v>2079.9424874066108</v>
      </c>
      <c r="F19" s="40">
        <v>2211.2984822061317</v>
      </c>
      <c r="G19" s="40">
        <v>2450.2607177276859</v>
      </c>
      <c r="H19" s="40">
        <v>2695.3095736409582</v>
      </c>
    </row>
    <row r="20" spans="1:10" x14ac:dyDescent="0.25">
      <c r="A20" s="35" t="s">
        <v>34</v>
      </c>
      <c r="B20" s="40"/>
      <c r="C20" s="40" t="s">
        <v>24</v>
      </c>
      <c r="D20" s="40">
        <v>1919.7374308930457</v>
      </c>
      <c r="E20" s="40">
        <v>2111.6883898418459</v>
      </c>
      <c r="F20" s="40">
        <v>2245.0624085145582</v>
      </c>
      <c r="G20" s="40">
        <v>2487.6592569259969</v>
      </c>
      <c r="H20" s="40">
        <v>2736.4295224548837</v>
      </c>
    </row>
    <row r="21" spans="1:10" ht="15.75" thickBot="1" x14ac:dyDescent="0.3">
      <c r="A21" s="36" t="s">
        <v>35</v>
      </c>
      <c r="B21" s="40"/>
      <c r="C21" s="40" t="s">
        <v>24</v>
      </c>
      <c r="D21" s="40" t="s">
        <v>24</v>
      </c>
      <c r="E21" s="40" t="s">
        <v>24</v>
      </c>
      <c r="F21" s="40" t="s">
        <v>24</v>
      </c>
      <c r="G21" s="40">
        <v>2525.0577961243084</v>
      </c>
      <c r="H21" s="40">
        <v>2777.571170450241</v>
      </c>
    </row>
    <row r="22" spans="1:10" x14ac:dyDescent="0.25">
      <c r="A22" s="26"/>
      <c r="B22" s="26"/>
      <c r="C22" s="26"/>
      <c r="D22" s="26"/>
      <c r="E22" s="26"/>
      <c r="F22" s="26"/>
      <c r="G22" s="26"/>
      <c r="H22" s="26"/>
    </row>
    <row r="23" spans="1:10" x14ac:dyDescent="0.25">
      <c r="A23" s="42" t="s">
        <v>40</v>
      </c>
      <c r="B23" s="26"/>
      <c r="C23" s="26"/>
      <c r="D23" s="26"/>
      <c r="E23" s="26"/>
      <c r="F23" s="26"/>
      <c r="G23" s="26"/>
      <c r="H23" s="26"/>
    </row>
    <row r="24" spans="1:10" x14ac:dyDescent="0.25">
      <c r="A24" s="28" t="s">
        <v>13</v>
      </c>
      <c r="B24" s="29" t="s">
        <v>14</v>
      </c>
      <c r="C24" s="29" t="s">
        <v>15</v>
      </c>
      <c r="D24" s="29" t="s">
        <v>16</v>
      </c>
      <c r="E24" s="29" t="s">
        <v>17</v>
      </c>
      <c r="F24" s="29" t="s">
        <v>18</v>
      </c>
      <c r="G24" s="29" t="s">
        <v>19</v>
      </c>
      <c r="H24" s="30" t="s">
        <v>20</v>
      </c>
    </row>
    <row r="25" spans="1:10" x14ac:dyDescent="0.25">
      <c r="A25" s="31" t="s">
        <v>21</v>
      </c>
      <c r="B25" s="32">
        <f t="shared" ref="B25:C32" si="0">B8/$J$25</f>
        <v>2.9799746462622214</v>
      </c>
      <c r="C25" s="32"/>
      <c r="D25" s="32"/>
      <c r="E25" s="32"/>
      <c r="F25" s="32"/>
      <c r="G25" s="32"/>
      <c r="H25" s="32"/>
      <c r="J25" s="39">
        <v>164.67</v>
      </c>
    </row>
    <row r="26" spans="1:10" x14ac:dyDescent="0.25">
      <c r="A26" s="34" t="s">
        <v>22</v>
      </c>
      <c r="B26" s="32">
        <f t="shared" si="0"/>
        <v>3.4268940001214556</v>
      </c>
      <c r="C26" s="32">
        <f t="shared" si="0"/>
        <v>3.5451088727098887</v>
      </c>
      <c r="D26" s="32">
        <f>D9/$J$25</f>
        <v>3.8935186359126899</v>
      </c>
      <c r="E26" s="32"/>
      <c r="F26" s="32"/>
      <c r="G26" s="32"/>
      <c r="H26" s="32"/>
    </row>
    <row r="27" spans="1:10" x14ac:dyDescent="0.25">
      <c r="A27" s="34" t="s">
        <v>23</v>
      </c>
      <c r="B27" s="32">
        <f t="shared" si="0"/>
        <v>3.9236076698852251</v>
      </c>
      <c r="C27" s="32">
        <f t="shared" si="0"/>
        <v>4.0590923376768044</v>
      </c>
      <c r="D27" s="32">
        <f t="shared" ref="B26:H38" si="1">D10/$J$25</f>
        <v>4.4579055556545937</v>
      </c>
      <c r="E27" s="32"/>
      <c r="F27" s="32"/>
      <c r="G27" s="32"/>
      <c r="H27" s="32"/>
    </row>
    <row r="28" spans="1:10" x14ac:dyDescent="0.25">
      <c r="A28" s="34" t="s">
        <v>25</v>
      </c>
      <c r="B28" s="32">
        <f t="shared" si="0"/>
        <v>4.7181651181150182</v>
      </c>
      <c r="C28" s="32">
        <f t="shared" si="0"/>
        <v>4.7181651181150182</v>
      </c>
      <c r="D28" s="32">
        <f t="shared" si="1"/>
        <v>4.9855934893707863</v>
      </c>
      <c r="E28" s="32">
        <f t="shared" si="1"/>
        <v>5.4840935401257784</v>
      </c>
      <c r="F28" s="32"/>
      <c r="G28" s="32"/>
      <c r="H28" s="32"/>
    </row>
    <row r="29" spans="1:10" x14ac:dyDescent="0.25">
      <c r="A29" s="34" t="s">
        <v>26</v>
      </c>
      <c r="B29" s="32">
        <f t="shared" si="0"/>
        <v>5.4632356227606733</v>
      </c>
      <c r="C29" s="32">
        <f t="shared" si="0"/>
        <v>5.4632356227606733</v>
      </c>
      <c r="D29" s="32">
        <f t="shared" si="1"/>
        <v>5.7523189837715041</v>
      </c>
      <c r="E29" s="32">
        <f t="shared" si="1"/>
        <v>6.3277748975032102</v>
      </c>
      <c r="F29" s="32"/>
      <c r="G29" s="32"/>
      <c r="H29" s="32"/>
    </row>
    <row r="30" spans="1:10" x14ac:dyDescent="0.25">
      <c r="A30" s="34" t="s">
        <v>27</v>
      </c>
      <c r="B30" s="32">
        <f t="shared" si="0"/>
        <v>6.953069259731584</v>
      </c>
      <c r="C30" s="32">
        <f t="shared" si="0"/>
        <v>6.953069259731584</v>
      </c>
      <c r="D30" s="32">
        <f t="shared" si="1"/>
        <v>6.953069259731584</v>
      </c>
      <c r="E30" s="32">
        <f t="shared" si="1"/>
        <v>7.4123386478967976</v>
      </c>
      <c r="F30" s="32">
        <f t="shared" si="1"/>
        <v>7.8805966257867981</v>
      </c>
      <c r="G30" s="32">
        <f t="shared" si="1"/>
        <v>8.7321844074426576</v>
      </c>
      <c r="H30" s="32"/>
    </row>
    <row r="31" spans="1:10" x14ac:dyDescent="0.25">
      <c r="A31" s="34" t="s">
        <v>28</v>
      </c>
      <c r="B31" s="32">
        <f t="shared" si="0"/>
        <v>8.4432102690228952</v>
      </c>
      <c r="C31" s="32">
        <f t="shared" si="0"/>
        <v>8.4432102690228952</v>
      </c>
      <c r="D31" s="32">
        <f t="shared" si="1"/>
        <v>8.4432102690228952</v>
      </c>
      <c r="E31" s="32">
        <f t="shared" si="1"/>
        <v>8.7381801125204657</v>
      </c>
      <c r="F31" s="32">
        <f t="shared" si="1"/>
        <v>9.2901803008928319</v>
      </c>
      <c r="G31" s="32">
        <f t="shared" si="1"/>
        <v>10.294032636777454</v>
      </c>
      <c r="H31" s="32"/>
    </row>
    <row r="32" spans="1:10" x14ac:dyDescent="0.25">
      <c r="A32" s="35" t="s">
        <v>29</v>
      </c>
      <c r="B32" s="32">
        <f t="shared" si="0"/>
        <v>9.9330439059938076</v>
      </c>
      <c r="C32" s="32">
        <f t="shared" si="0"/>
        <v>9.9330439059938076</v>
      </c>
      <c r="D32" s="32">
        <f t="shared" si="1"/>
        <v>9.9330439059938076</v>
      </c>
      <c r="E32" s="32">
        <f t="shared" si="1"/>
        <v>10.244815145644228</v>
      </c>
      <c r="F32" s="32">
        <f t="shared" si="1"/>
        <v>10.891890085964709</v>
      </c>
      <c r="G32" s="32">
        <f t="shared" si="1"/>
        <v>12.068893113546938</v>
      </c>
      <c r="H32" s="32"/>
    </row>
    <row r="33" spans="1:8" x14ac:dyDescent="0.25">
      <c r="A33" s="35" t="s">
        <v>30</v>
      </c>
      <c r="B33" s="32">
        <f>B16/$J$25</f>
        <v>9.9784527100181197</v>
      </c>
      <c r="C33" s="32">
        <f t="shared" ref="C33:E37" si="2">C16/$J$25</f>
        <v>9.9784527100181304</v>
      </c>
      <c r="D33" s="32">
        <f t="shared" si="2"/>
        <v>10.956986312523778</v>
      </c>
      <c r="E33" s="32">
        <f t="shared" si="2"/>
        <v>12.052750830645143</v>
      </c>
      <c r="F33" s="32">
        <f t="shared" si="1"/>
        <v>12.813875941181976</v>
      </c>
      <c r="G33" s="32">
        <f t="shared" si="1"/>
        <v>14.19862026667994</v>
      </c>
      <c r="H33" s="32">
        <f t="shared" si="1"/>
        <v>15.618482293347938</v>
      </c>
    </row>
    <row r="34" spans="1:8" x14ac:dyDescent="0.25">
      <c r="A34" s="35" t="s">
        <v>31</v>
      </c>
      <c r="B34" s="32"/>
      <c r="C34" s="32">
        <f t="shared" si="2"/>
        <v>10.135838264339869</v>
      </c>
      <c r="D34" s="32">
        <f t="shared" si="2"/>
        <v>11.132311270897954</v>
      </c>
      <c r="E34" s="32">
        <f t="shared" si="2"/>
        <v>12.245338148693891</v>
      </c>
      <c r="F34" s="32">
        <f t="shared" si="1"/>
        <v>13.018915877469249</v>
      </c>
      <c r="G34" s="32">
        <f t="shared" si="1"/>
        <v>14.425666417208848</v>
      </c>
      <c r="H34" s="32">
        <f t="shared" si="1"/>
        <v>15.868259413677325</v>
      </c>
    </row>
    <row r="35" spans="1:8" x14ac:dyDescent="0.25">
      <c r="A35" s="35" t="s">
        <v>32</v>
      </c>
      <c r="B35" s="32"/>
      <c r="C35" s="32">
        <f t="shared" si="2"/>
        <v>10.2998306812483</v>
      </c>
      <c r="D35" s="32">
        <f t="shared" si="2"/>
        <v>11.307438568665175</v>
      </c>
      <c r="E35" s="32">
        <f t="shared" si="2"/>
        <v>12.43818901421859</v>
      </c>
      <c r="F35" s="32">
        <f t="shared" si="1"/>
        <v>13.223758153149562</v>
      </c>
      <c r="G35" s="32">
        <f t="shared" si="1"/>
        <v>14.652844341475726</v>
      </c>
      <c r="H35" s="32">
        <f t="shared" si="1"/>
        <v>16.118036534006716</v>
      </c>
    </row>
    <row r="36" spans="1:8" x14ac:dyDescent="0.25">
      <c r="A36" s="35" t="s">
        <v>33</v>
      </c>
      <c r="B36" s="32"/>
      <c r="C36" s="32"/>
      <c r="D36" s="32">
        <f t="shared" si="2"/>
        <v>11.482895300777326</v>
      </c>
      <c r="E36" s="32">
        <f t="shared" si="2"/>
        <v>12.630973992874299</v>
      </c>
      <c r="F36" s="32">
        <f t="shared" si="1"/>
        <v>13.428666315698864</v>
      </c>
      <c r="G36" s="32">
        <f t="shared" si="1"/>
        <v>14.879824605135642</v>
      </c>
      <c r="H36" s="32">
        <f t="shared" si="1"/>
        <v>16.367945428074076</v>
      </c>
    </row>
    <row r="37" spans="1:8" x14ac:dyDescent="0.25">
      <c r="A37" s="35" t="s">
        <v>34</v>
      </c>
      <c r="B37" s="32"/>
      <c r="C37" s="32"/>
      <c r="D37" s="32">
        <f t="shared" si="2"/>
        <v>11.658088485413529</v>
      </c>
      <c r="E37" s="32">
        <f t="shared" si="2"/>
        <v>12.823758971530006</v>
      </c>
      <c r="F37" s="32">
        <f t="shared" si="1"/>
        <v>13.633706251986144</v>
      </c>
      <c r="G37" s="32">
        <f t="shared" si="1"/>
        <v>15.106936642533535</v>
      </c>
      <c r="H37" s="32">
        <f t="shared" si="1"/>
        <v>16.617656661534486</v>
      </c>
    </row>
    <row r="38" spans="1:8" ht="15.75" thickBot="1" x14ac:dyDescent="0.3">
      <c r="A38" s="36" t="s">
        <v>35</v>
      </c>
      <c r="B38" s="32"/>
      <c r="C38" s="32"/>
      <c r="D38" s="32"/>
      <c r="E38" s="32"/>
      <c r="F38" s="32"/>
      <c r="G38" s="32">
        <f>G21/$J$25</f>
        <v>15.33404867993143</v>
      </c>
      <c r="H38" s="32">
        <f t="shared" si="1"/>
        <v>16.867499668732865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</vt:lpstr>
      <vt:lpstr>Tuincentra perspectief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</cp:lastModifiedBy>
  <dcterms:created xsi:type="dcterms:W3CDTF">2019-04-26T11:12:05Z</dcterms:created>
  <dcterms:modified xsi:type="dcterms:W3CDTF">2019-07-12T12:00:17Z</dcterms:modified>
</cp:coreProperties>
</file>